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90" windowWidth="18690" windowHeight="6690"/>
  </bookViews>
  <sheets>
    <sheet name="Steel " sheetId="1" r:id="rId1"/>
    <sheet name="Rubber" sheetId="2" r:id="rId2"/>
    <sheet name="Pepper" sheetId="6" r:id="rId3"/>
    <sheet name="Diamond " sheetId="5" r:id="rId4"/>
  </sheets>
  <definedNames>
    <definedName name="_xlnm._FilterDatabase" localSheetId="0" hidden="1">'Steel '!#REF!</definedName>
  </definedNames>
  <calcPr calcId="125725"/>
</workbook>
</file>

<file path=xl/calcChain.xml><?xml version="1.0" encoding="utf-8"?>
<calcChain xmlns="http://schemas.openxmlformats.org/spreadsheetml/2006/main">
  <c r="F9" i="5"/>
  <c r="F8"/>
  <c r="F7"/>
  <c r="L11" i="6"/>
  <c r="K11"/>
  <c r="J11"/>
  <c r="I11"/>
  <c r="H11"/>
  <c r="G11"/>
  <c r="F11"/>
  <c r="K15" i="2"/>
  <c r="J15"/>
  <c r="I15"/>
  <c r="H15"/>
  <c r="G15"/>
  <c r="F15"/>
  <c r="F15" i="5"/>
  <c r="F14"/>
  <c r="F13"/>
  <c r="L15" i="6"/>
  <c r="K15"/>
  <c r="J15"/>
  <c r="I15"/>
  <c r="H15"/>
  <c r="G15"/>
  <c r="F15"/>
  <c r="K23" i="2"/>
  <c r="J23"/>
  <c r="I23"/>
  <c r="H23"/>
  <c r="G23"/>
  <c r="F23"/>
  <c r="F21" i="5"/>
  <c r="F20"/>
  <c r="F19"/>
  <c r="L19" i="6"/>
  <c r="K19"/>
  <c r="J19"/>
  <c r="I19"/>
  <c r="H19"/>
  <c r="G19"/>
  <c r="F19"/>
  <c r="K31" i="2"/>
  <c r="J31"/>
  <c r="I31"/>
  <c r="H31"/>
  <c r="G31"/>
  <c r="F31"/>
  <c r="F27" i="5"/>
  <c r="F26"/>
  <c r="F25"/>
  <c r="F33"/>
  <c r="F32"/>
  <c r="F31"/>
  <c r="L23" i="6"/>
  <c r="K23"/>
  <c r="J23"/>
  <c r="I23"/>
  <c r="H23"/>
  <c r="G23"/>
  <c r="F23"/>
  <c r="L27"/>
  <c r="K27"/>
  <c r="J27"/>
  <c r="I27"/>
  <c r="H27"/>
  <c r="G27"/>
  <c r="F27"/>
  <c r="K39" i="2"/>
  <c r="J39"/>
  <c r="I39"/>
  <c r="H39"/>
  <c r="G39"/>
  <c r="F39"/>
  <c r="K47"/>
  <c r="J47"/>
  <c r="I47"/>
  <c r="H47"/>
  <c r="G47"/>
  <c r="F47"/>
  <c r="F38" i="5"/>
  <c r="F37"/>
  <c r="F36"/>
  <c r="L31" i="6"/>
  <c r="K31"/>
  <c r="J31"/>
  <c r="I31"/>
  <c r="H31"/>
  <c r="G31"/>
  <c r="F31"/>
  <c r="K55" i="2"/>
  <c r="J55"/>
  <c r="I55"/>
  <c r="H55"/>
  <c r="G55"/>
  <c r="F55"/>
  <c r="F43" i="5"/>
  <c r="F42"/>
  <c r="F41"/>
  <c r="L35" i="6"/>
  <c r="K35"/>
  <c r="J35"/>
  <c r="I35"/>
  <c r="H35"/>
  <c r="G35"/>
  <c r="F35"/>
  <c r="K63" i="2"/>
  <c r="J63"/>
  <c r="I63"/>
  <c r="H63"/>
  <c r="G63"/>
  <c r="F63"/>
  <c r="F48" i="5"/>
  <c r="F47"/>
  <c r="F46"/>
  <c r="L39" i="6"/>
  <c r="K39"/>
  <c r="J39"/>
  <c r="I39"/>
  <c r="H39"/>
  <c r="G39"/>
  <c r="F39"/>
  <c r="K71" i="2"/>
  <c r="J71"/>
  <c r="I71"/>
  <c r="H71"/>
  <c r="G71"/>
  <c r="F71"/>
  <c r="F54" i="5"/>
  <c r="F53"/>
  <c r="F52"/>
  <c r="L43" i="6"/>
  <c r="K43"/>
  <c r="J43"/>
  <c r="I43"/>
  <c r="H43"/>
  <c r="G43"/>
  <c r="F43"/>
  <c r="K79" i="2"/>
  <c r="J79"/>
  <c r="I79"/>
  <c r="H79"/>
  <c r="G79"/>
  <c r="F79"/>
  <c r="F60" i="5"/>
  <c r="F59"/>
  <c r="F58"/>
  <c r="F66"/>
  <c r="F65"/>
  <c r="F64"/>
  <c r="L47" i="6"/>
  <c r="K47"/>
  <c r="J47"/>
  <c r="I47"/>
  <c r="H47"/>
  <c r="G47"/>
  <c r="F47"/>
  <c r="L51"/>
  <c r="K51"/>
  <c r="J51"/>
  <c r="I51"/>
  <c r="H51"/>
  <c r="G51"/>
  <c r="F51"/>
  <c r="K87" i="2"/>
  <c r="J87"/>
  <c r="I87"/>
  <c r="H87"/>
  <c r="G87"/>
  <c r="F87"/>
  <c r="K95"/>
  <c r="J95"/>
  <c r="I95"/>
  <c r="H95"/>
  <c r="G95"/>
  <c r="F95"/>
  <c r="F72" i="5"/>
  <c r="F71"/>
  <c r="F70"/>
  <c r="L55" i="6"/>
  <c r="K55"/>
  <c r="J55"/>
  <c r="I55"/>
  <c r="H55"/>
  <c r="G55"/>
  <c r="F55"/>
  <c r="K103" i="2"/>
  <c r="J103"/>
  <c r="I103"/>
  <c r="H103"/>
  <c r="G103"/>
  <c r="F103"/>
  <c r="F78" i="5"/>
  <c r="F77"/>
  <c r="F76"/>
  <c r="L59" i="6"/>
  <c r="K59"/>
  <c r="J59"/>
  <c r="I59"/>
  <c r="H59"/>
  <c r="G59"/>
  <c r="F59"/>
  <c r="K111" i="2"/>
  <c r="J111"/>
  <c r="I111"/>
  <c r="H111"/>
  <c r="G111"/>
  <c r="F111"/>
  <c r="F83" i="5"/>
  <c r="F82"/>
  <c r="F81"/>
  <c r="L63" i="6"/>
  <c r="K63"/>
  <c r="J63"/>
  <c r="I63"/>
  <c r="H63"/>
  <c r="G63"/>
  <c r="F63"/>
  <c r="K119" i="2"/>
  <c r="J119"/>
  <c r="I119"/>
  <c r="H119"/>
  <c r="G119"/>
  <c r="F119"/>
</calcChain>
</file>

<file path=xl/sharedStrings.xml><?xml version="1.0" encoding="utf-8"?>
<sst xmlns="http://schemas.openxmlformats.org/spreadsheetml/2006/main" count="1243" uniqueCount="52">
  <si>
    <t xml:space="preserve">Date </t>
  </si>
  <si>
    <r>
      <rPr>
        <b/>
        <sz val="11"/>
        <color rgb="FFFFFFFF"/>
        <rFont val="Cambria"/>
        <family val="1"/>
        <scheme val="major"/>
      </rPr>
      <t>Commodity</t>
    </r>
  </si>
  <si>
    <r>
      <rPr>
        <b/>
        <sz val="11"/>
        <color rgb="FFFFFFFF"/>
        <rFont val="Cambria"/>
        <family val="1"/>
        <scheme val="major"/>
      </rPr>
      <t>State</t>
    </r>
  </si>
  <si>
    <t>Delivery Centers</t>
  </si>
  <si>
    <t>Warehouse Name &amp; Address</t>
  </si>
  <si>
    <t>Storage Capacity  
(In MT)</t>
  </si>
  <si>
    <r>
      <rPr>
        <b/>
        <sz val="11"/>
        <color rgb="FFFFFFFF"/>
        <rFont val="Cambria"/>
        <family val="1"/>
        <scheme val="major"/>
      </rPr>
      <t>Stocks Eligible for Exchange Delivery
(In MT)</t>
    </r>
  </si>
  <si>
    <t>Quantity in Process 
(QC Awaited)
(In MT)</t>
  </si>
  <si>
    <t>Rejected Stocks 
(In MT)</t>
  </si>
  <si>
    <t>Total Utilised Capacity 
(In MT)</t>
  </si>
  <si>
    <t>Balance Capacity for Storage                  (In MT)</t>
  </si>
  <si>
    <t>STEELLONG</t>
  </si>
  <si>
    <t xml:space="preserve">Punjab </t>
  </si>
  <si>
    <t>Mandi Gobindgarh (MGG)</t>
  </si>
  <si>
    <t>Mahawar Iron Stores Pvt Ltd 221 off Bhadla Road , 
Mandi Gobindgarh District Khanna, Punjab. PIN - 141401</t>
  </si>
  <si>
    <t xml:space="preserve">Total </t>
  </si>
  <si>
    <t xml:space="preserve">Stock Eligible for Exchange Delivery 
( Contract Month  ) </t>
  </si>
  <si>
    <t xml:space="preserve">WAREHOUSE WISE STOCK POSITION </t>
  </si>
  <si>
    <t>RUBBER</t>
  </si>
  <si>
    <t>Kerala</t>
  </si>
  <si>
    <t>Kannur</t>
  </si>
  <si>
    <t>Central Warehousing Corporation (CWC,Kannur),Keltron Nagar, Mangattuparamba, Kannur University Campus post, Kalliasseri (CT), Kannur, Kerala, Pin- 670567</t>
  </si>
  <si>
    <t>KINFRA, EPIP, Kakkanad, Kochi-682030 Phone: 0484-2427921</t>
  </si>
  <si>
    <t>Kadavanthra/Ernakulam (Basis Center)</t>
  </si>
  <si>
    <t>Central Warehouse, Gandhi Nagar,Central Warehouse Gandhi Nagar, Kadav Anthra Ernakulam, Kochi-, , Distt Ernakulam</t>
  </si>
  <si>
    <t>Kinfra wise park, Kanjikode, Palakkad- 678621 Phone: 0491-2569239</t>
  </si>
  <si>
    <t>Trichur</t>
  </si>
  <si>
    <t>Kuriachira - Trichur - 680 006 Phone: 0487-2251985</t>
  </si>
  <si>
    <r>
      <rPr>
        <b/>
        <sz val="11"/>
        <color rgb="FFFFFFFF"/>
        <rFont val="Cambria"/>
        <family val="1"/>
        <scheme val="major"/>
      </rPr>
      <t>AGRI COMMODITIES</t>
    </r>
  </si>
  <si>
    <t>-</t>
  </si>
  <si>
    <t xml:space="preserve">VAULT STOCK POSITION </t>
  </si>
  <si>
    <t>Date</t>
  </si>
  <si>
    <r>
      <rPr>
        <b/>
        <sz val="11"/>
        <color rgb="FFFFFFFF"/>
        <rFont val="Cambria"/>
        <family val="1"/>
        <scheme val="major"/>
      </rPr>
      <t>Delivery Centers</t>
    </r>
  </si>
  <si>
    <t>Vault Name &amp; Address</t>
  </si>
  <si>
    <t xml:space="preserve">Stock Eligible for Exchange Delivery </t>
  </si>
  <si>
    <t>DIAMOND1CT
(E-units in Cent )</t>
  </si>
  <si>
    <t>Gujarat</t>
  </si>
  <si>
    <t xml:space="preserve">Surat </t>
  </si>
  <si>
    <t>Malca Amit (J. K) Logitics Pvt LTD 
C-601, Diamond World Mini Bazar,
Varacha Road, 
Surat - 395006</t>
  </si>
  <si>
    <t>DIAMOND0.5CT
(E-units in Cent )</t>
  </si>
  <si>
    <t>DIAMOND0.3CT
(E-units in Cent )</t>
  </si>
  <si>
    <t xml:space="preserve">Disclaimer:
The stock positions stated above are for information only.
The stock positions indicated above has no relation to deliveries made earlier or to be made on the Exchange Platform.
The stock positions are as per the Warehouse/Depository records and may also include stocks, which are in the process of dematerialization / rematerialisation.
The stocks held in the approved Valult/warehouse/s of the Exchange/Clearing Corporation may also contain the stock/s delivered in settlement of earlier futures contracts and not withdrawn by the respective beneficiaries from the warehouse.
Further, the holder of stocks may or may not transact or give delivery of such stocks on the Exchange platform. Market participants are advised to suitably take note of the above. Exchange/CC makes no representation or warranty regarding the correctness, accuracy, completeness or fitness of the above information, contents for any particular purpose, and shall not be responsible for errors and omissions of any kind, though the information obtained from the sources, which is believed to be reliable. The information contained herein is strictly confidential and is meant for the intended recipients. Neither the Exchange/CC and Exchange/CC affiliates, nor their employees, directors or agents shall be liable for any damage, direct or indirect, loss or costs whatsoever arising due to use of or relying upon the above information.
</t>
  </si>
  <si>
    <t>Accredited Capacity of Warehouse
(In MT)</t>
  </si>
  <si>
    <t xml:space="preserve">Kakkanad </t>
  </si>
  <si>
    <t>Kanjikode</t>
  </si>
  <si>
    <t>Commodity</t>
  </si>
  <si>
    <t>NON- AGRI COMMODITIES</t>
  </si>
  <si>
    <t>State</t>
  </si>
  <si>
    <r>
      <rPr>
        <b/>
        <sz val="11"/>
        <color rgb="FFFFFFFF"/>
        <rFont val="Cambria"/>
        <family val="1"/>
        <scheme val="major"/>
      </rPr>
      <t>Accredited Capacity of Warehouse
(In MT)</t>
    </r>
  </si>
  <si>
    <t>PEPPER</t>
  </si>
  <si>
    <t xml:space="preserve">Kerala </t>
  </si>
  <si>
    <t>Ernakulam</t>
  </si>
</sst>
</file>

<file path=xl/styles.xml><?xml version="1.0" encoding="utf-8"?>
<styleSheet xmlns="http://schemas.openxmlformats.org/spreadsheetml/2006/main">
  <fonts count="13">
    <font>
      <sz val="11"/>
      <color theme="1"/>
      <name val="Calibri"/>
      <family val="2"/>
      <scheme val="minor"/>
    </font>
    <font>
      <b/>
      <sz val="11"/>
      <color rgb="FFFFFFFF"/>
      <name val="Cambria"/>
      <family val="1"/>
      <scheme val="major"/>
    </font>
    <font>
      <b/>
      <sz val="11"/>
      <name val="Cambria"/>
      <family val="1"/>
      <scheme val="major"/>
    </font>
    <font>
      <b/>
      <sz val="10"/>
      <name val="Cambria"/>
      <family val="1"/>
      <scheme val="major"/>
    </font>
    <font>
      <sz val="10"/>
      <color rgb="FF000000"/>
      <name val="Cambria"/>
      <family val="1"/>
      <scheme val="major"/>
    </font>
    <font>
      <sz val="10"/>
      <name val="Cambria"/>
      <family val="1"/>
      <scheme val="major"/>
    </font>
    <font>
      <b/>
      <sz val="10"/>
      <color rgb="FF000000"/>
      <name val="Cambria"/>
      <family val="1"/>
      <scheme val="major"/>
    </font>
    <font>
      <b/>
      <sz val="11"/>
      <color rgb="FF000000"/>
      <name val="Cambria"/>
      <family val="1"/>
      <scheme val="major"/>
    </font>
    <font>
      <b/>
      <sz val="10"/>
      <color rgb="FFFFFFFF"/>
      <name val="Cambria"/>
      <family val="1"/>
      <scheme val="major"/>
    </font>
    <font>
      <sz val="10"/>
      <color rgb="FF000000"/>
      <name val="Calibri"/>
      <family val="2"/>
      <scheme val="minor"/>
    </font>
    <font>
      <sz val="11"/>
      <color rgb="FF000000"/>
      <name val="Cambria"/>
      <family val="1"/>
      <scheme val="major"/>
    </font>
    <font>
      <b/>
      <sz val="11"/>
      <color theme="1"/>
      <name val="Calibri"/>
      <family val="2"/>
      <scheme val="minor"/>
    </font>
    <font>
      <b/>
      <sz val="10"/>
      <color theme="1"/>
      <name val="Cambria"/>
      <family val="1"/>
      <scheme val="major"/>
    </font>
  </fonts>
  <fills count="4">
    <fill>
      <patternFill patternType="none"/>
    </fill>
    <fill>
      <patternFill patternType="gray125"/>
    </fill>
    <fill>
      <patternFill patternType="solid">
        <fgColor rgb="FF1F487C"/>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s>
  <cellStyleXfs count="1">
    <xf numFmtId="0" fontId="0" fillId="0" borderId="0"/>
  </cellStyleXfs>
  <cellXfs count="174">
    <xf numFmtId="0" fontId="0" fillId="0" borderId="0" xfId="0"/>
    <xf numFmtId="0" fontId="6" fillId="0" borderId="3" xfId="0" applyFont="1" applyFill="1" applyBorder="1" applyAlignment="1">
      <alignment horizontal="center" vertical="center"/>
    </xf>
    <xf numFmtId="0" fontId="0" fillId="0" borderId="0" xfId="0" applyFill="1" applyBorder="1" applyAlignment="1">
      <alignment horizontal="left" vertical="top"/>
    </xf>
    <xf numFmtId="0" fontId="9" fillId="0" borderId="0" xfId="0" applyFont="1" applyFill="1" applyBorder="1" applyAlignment="1">
      <alignment horizontal="left" vertical="top"/>
    </xf>
    <xf numFmtId="0" fontId="10" fillId="0" borderId="0" xfId="0" applyFont="1" applyFill="1" applyBorder="1" applyAlignment="1">
      <alignment horizontal="left" vertical="top"/>
    </xf>
    <xf numFmtId="0" fontId="8" fillId="3" borderId="0" xfId="0" applyFont="1" applyFill="1" applyBorder="1" applyAlignment="1">
      <alignment horizontal="center" vertical="top" wrapText="1"/>
    </xf>
    <xf numFmtId="0" fontId="0" fillId="3" borderId="0" xfId="0" applyFill="1" applyBorder="1" applyAlignment="1">
      <alignment horizontal="left" vertical="top"/>
    </xf>
    <xf numFmtId="0" fontId="2" fillId="3" borderId="0" xfId="0" applyFont="1" applyFill="1" applyBorder="1" applyAlignment="1">
      <alignment horizontal="center" vertical="top" wrapText="1"/>
    </xf>
    <xf numFmtId="0" fontId="9" fillId="3" borderId="0" xfId="0" applyFont="1" applyFill="1" applyBorder="1" applyAlignment="1">
      <alignment horizontal="left" vertical="top"/>
    </xf>
    <xf numFmtId="0" fontId="0" fillId="3" borderId="0" xfId="0" applyFill="1"/>
    <xf numFmtId="0" fontId="0" fillId="0" borderId="0" xfId="0"/>
    <xf numFmtId="0" fontId="1"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0" xfId="0" applyAlignment="1">
      <alignment wrapText="1"/>
    </xf>
    <xf numFmtId="0" fontId="9" fillId="0" borderId="0" xfId="0" applyFont="1" applyFill="1" applyBorder="1" applyAlignment="1">
      <alignment horizontal="left" vertical="top"/>
    </xf>
    <xf numFmtId="0" fontId="1"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10" xfId="0" applyFont="1" applyFill="1" applyBorder="1" applyAlignment="1">
      <alignment horizontal="center" vertical="center" wrapText="1"/>
    </xf>
    <xf numFmtId="14" fontId="10" fillId="0" borderId="8" xfId="0" applyNumberFormat="1" applyFont="1" applyFill="1" applyBorder="1" applyAlignment="1">
      <alignment horizontal="center" vertical="center"/>
    </xf>
    <xf numFmtId="0" fontId="1" fillId="3" borderId="16" xfId="0" applyFont="1" applyFill="1" applyBorder="1" applyAlignment="1">
      <alignment horizontal="center" vertical="top" wrapText="1"/>
    </xf>
    <xf numFmtId="0" fontId="1" fillId="3" borderId="17" xfId="0" applyFont="1" applyFill="1" applyBorder="1" applyAlignment="1">
      <alignment horizontal="center" vertical="top" wrapText="1"/>
    </xf>
    <xf numFmtId="0" fontId="1" fillId="3" borderId="18" xfId="0" applyFont="1" applyFill="1" applyBorder="1" applyAlignment="1">
      <alignment horizontal="center" vertical="top" wrapText="1"/>
    </xf>
    <xf numFmtId="0" fontId="9" fillId="0" borderId="0" xfId="0" applyFont="1" applyFill="1" applyBorder="1" applyAlignment="1">
      <alignment horizontal="left" vertical="center"/>
    </xf>
    <xf numFmtId="0" fontId="0" fillId="0" borderId="0" xfId="0" applyAlignment="1">
      <alignment vertical="center"/>
    </xf>
    <xf numFmtId="0" fontId="8" fillId="3" borderId="19" xfId="0" applyFont="1" applyFill="1" applyBorder="1" applyAlignment="1">
      <alignment horizontal="center" vertical="top" wrapText="1"/>
    </xf>
    <xf numFmtId="0" fontId="8" fillId="3" borderId="20" xfId="0" applyFont="1" applyFill="1" applyBorder="1" applyAlignment="1">
      <alignment horizontal="center" vertical="top" wrapText="1"/>
    </xf>
    <xf numFmtId="0" fontId="1" fillId="3" borderId="19" xfId="0" applyFont="1" applyFill="1" applyBorder="1" applyAlignment="1">
      <alignment horizontal="center" vertical="top" wrapText="1"/>
    </xf>
    <xf numFmtId="0" fontId="2" fillId="3" borderId="20" xfId="0" applyFont="1" applyFill="1" applyBorder="1" applyAlignment="1">
      <alignment horizontal="center" vertical="top" wrapText="1"/>
    </xf>
    <xf numFmtId="2" fontId="5" fillId="3" borderId="1"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2" fontId="4" fillId="0" borderId="1" xfId="0" applyNumberFormat="1" applyFont="1" applyFill="1" applyBorder="1" applyAlignment="1">
      <alignment horizontal="center" vertical="center" wrapText="1" shrinkToFi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14" fontId="3" fillId="3" borderId="1" xfId="0" applyNumberFormat="1" applyFont="1" applyFill="1" applyBorder="1" applyAlignment="1">
      <alignment horizontal="center" vertical="center" wrapText="1"/>
    </xf>
    <xf numFmtId="2" fontId="6" fillId="0" borderId="3" xfId="0" applyNumberFormat="1" applyFont="1" applyFill="1" applyBorder="1" applyAlignment="1">
      <alignment horizontal="center" vertical="center"/>
    </xf>
    <xf numFmtId="2" fontId="6" fillId="0" borderId="3" xfId="0" applyNumberFormat="1" applyFont="1" applyFill="1" applyBorder="1" applyAlignment="1">
      <alignment horizontal="center" vertical="center" shrinkToFit="1"/>
    </xf>
    <xf numFmtId="2" fontId="5" fillId="3" borderId="7" xfId="0" applyNumberFormat="1" applyFont="1" applyFill="1" applyBorder="1" applyAlignment="1">
      <alignment horizontal="center" vertical="center" wrapText="1"/>
    </xf>
    <xf numFmtId="0" fontId="2" fillId="3" borderId="19" xfId="0" applyFont="1" applyFill="1" applyBorder="1" applyAlignment="1">
      <alignment horizontal="center" vertical="top" wrapText="1"/>
    </xf>
    <xf numFmtId="0" fontId="5" fillId="3" borderId="7" xfId="0" applyFont="1" applyFill="1" applyBorder="1" applyAlignment="1">
      <alignment horizontal="center" vertical="center" wrapText="1"/>
    </xf>
    <xf numFmtId="0" fontId="3" fillId="3" borderId="7"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6" xfId="0" applyNumberFormat="1" applyFont="1" applyFill="1" applyBorder="1" applyAlignment="1">
      <alignment horizontal="center" vertical="center" wrapText="1"/>
    </xf>
    <xf numFmtId="14" fontId="3" fillId="0" borderId="17" xfId="0" applyNumberFormat="1" applyFont="1" applyFill="1" applyBorder="1" applyAlignment="1">
      <alignment horizontal="center" vertical="center" wrapText="1"/>
    </xf>
    <xf numFmtId="14" fontId="3" fillId="0" borderId="27" xfId="0" applyNumberFormat="1" applyFont="1" applyFill="1" applyBorder="1" applyAlignment="1">
      <alignment horizontal="center" vertical="center" wrapText="1"/>
    </xf>
    <xf numFmtId="0" fontId="6" fillId="0" borderId="6" xfId="0" applyFont="1" applyFill="1" applyBorder="1" applyAlignment="1">
      <alignment horizontal="center" vertical="center"/>
    </xf>
    <xf numFmtId="2" fontId="6" fillId="0" borderId="6" xfId="0" applyNumberFormat="1" applyFont="1" applyFill="1" applyBorder="1" applyAlignment="1">
      <alignment horizontal="center" vertical="center"/>
    </xf>
    <xf numFmtId="2" fontId="6" fillId="0" borderId="6" xfId="0" applyNumberFormat="1" applyFont="1" applyFill="1" applyBorder="1" applyAlignment="1">
      <alignment horizontal="center" vertical="center" shrinkToFit="1"/>
    </xf>
    <xf numFmtId="0" fontId="3" fillId="0" borderId="10"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20" xfId="0" applyFont="1" applyFill="1" applyBorder="1" applyAlignment="1">
      <alignment horizontal="center" vertical="top" wrapText="1"/>
    </xf>
    <xf numFmtId="0" fontId="2" fillId="0" borderId="19" xfId="0" applyFont="1" applyFill="1" applyBorder="1" applyAlignment="1">
      <alignment horizontal="center" vertical="top" wrapText="1"/>
    </xf>
    <xf numFmtId="0" fontId="0" fillId="0" borderId="0" xfId="0" applyFill="1"/>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2" fontId="4" fillId="0" borderId="25" xfId="0" applyNumberFormat="1" applyFont="1" applyFill="1" applyBorder="1" applyAlignment="1">
      <alignment horizontal="center" vertical="center" shrinkToFit="1"/>
    </xf>
    <xf numFmtId="2" fontId="4" fillId="0" borderId="8" xfId="0" applyNumberFormat="1" applyFont="1" applyFill="1" applyBorder="1" applyAlignment="1">
      <alignment horizontal="center" vertical="center" shrinkToFit="1"/>
    </xf>
    <xf numFmtId="2" fontId="4" fillId="0" borderId="7" xfId="0" applyNumberFormat="1" applyFont="1" applyFill="1" applyBorder="1" applyAlignment="1">
      <alignment horizontal="center" vertical="center" shrinkToFit="1"/>
    </xf>
    <xf numFmtId="0" fontId="3" fillId="0" borderId="11" xfId="0" applyFont="1" applyFill="1" applyBorder="1" applyAlignment="1">
      <alignment horizontal="center" vertical="center" wrapText="1"/>
    </xf>
    <xf numFmtId="0" fontId="3" fillId="0" borderId="26" xfId="0" applyFont="1" applyFill="1" applyBorder="1" applyAlignment="1">
      <alignment horizontal="center" vertical="center" wrapText="1"/>
    </xf>
    <xf numFmtId="14" fontId="3" fillId="0" borderId="24" xfId="0" applyNumberFormat="1" applyFont="1" applyFill="1" applyBorder="1" applyAlignment="1">
      <alignment horizontal="center" vertical="center" wrapText="1"/>
    </xf>
    <xf numFmtId="14" fontId="3" fillId="0" borderId="14" xfId="0" applyNumberFormat="1"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8" xfId="0" applyFont="1" applyFill="1" applyBorder="1" applyAlignment="1">
      <alignment horizontal="center" vertical="center" wrapText="1"/>
    </xf>
    <xf numFmtId="1" fontId="4" fillId="0" borderId="25" xfId="0" applyNumberFormat="1" applyFont="1" applyFill="1" applyBorder="1" applyAlignment="1">
      <alignment horizontal="center" vertical="center"/>
    </xf>
    <xf numFmtId="1" fontId="4" fillId="0" borderId="8" xfId="0" applyNumberFormat="1" applyFont="1" applyFill="1" applyBorder="1" applyAlignment="1">
      <alignment horizontal="center" vertical="center"/>
    </xf>
    <xf numFmtId="0" fontId="1" fillId="2" borderId="21" xfId="0" applyFont="1" applyFill="1" applyBorder="1" applyAlignment="1">
      <alignment horizontal="center" vertical="top" wrapText="1"/>
    </xf>
    <xf numFmtId="0" fontId="2" fillId="2" borderId="5" xfId="0" applyFont="1" applyFill="1" applyBorder="1" applyAlignment="1">
      <alignment horizontal="center" vertical="top" wrapText="1"/>
    </xf>
    <xf numFmtId="0" fontId="2" fillId="2" borderId="22" xfId="0" applyFont="1" applyFill="1" applyBorder="1" applyAlignment="1">
      <alignment horizontal="center" vertical="top" wrapText="1"/>
    </xf>
    <xf numFmtId="0" fontId="11" fillId="0" borderId="21" xfId="0" applyFont="1" applyBorder="1" applyAlignment="1">
      <alignment horizontal="left" vertical="center" wrapText="1"/>
    </xf>
    <xf numFmtId="0" fontId="11" fillId="0" borderId="5" xfId="0" applyFont="1" applyBorder="1" applyAlignment="1">
      <alignment horizontal="left" vertical="center" wrapText="1"/>
    </xf>
    <xf numFmtId="0" fontId="11" fillId="0" borderId="22" xfId="0" applyFont="1" applyBorder="1" applyAlignment="1">
      <alignment horizontal="left" vertical="center" wrapText="1"/>
    </xf>
    <xf numFmtId="0" fontId="8" fillId="2" borderId="16" xfId="0" applyFont="1" applyFill="1" applyBorder="1" applyAlignment="1">
      <alignment horizontal="center" vertical="top" wrapText="1"/>
    </xf>
    <xf numFmtId="0" fontId="8" fillId="2" borderId="17" xfId="0" applyFont="1" applyFill="1" applyBorder="1" applyAlignment="1">
      <alignment horizontal="center" vertical="top" wrapText="1"/>
    </xf>
    <xf numFmtId="0" fontId="8" fillId="2" borderId="18" xfId="0" applyFont="1" applyFill="1" applyBorder="1" applyAlignment="1">
      <alignment horizontal="center" vertical="top" wrapText="1"/>
    </xf>
    <xf numFmtId="0" fontId="1" fillId="2" borderId="16" xfId="0" applyFont="1" applyFill="1" applyBorder="1" applyAlignment="1">
      <alignment horizontal="center" vertical="top" wrapText="1"/>
    </xf>
    <xf numFmtId="0" fontId="1" fillId="2" borderId="17" xfId="0" applyFont="1" applyFill="1" applyBorder="1" applyAlignment="1">
      <alignment horizontal="center" vertical="top" wrapText="1"/>
    </xf>
    <xf numFmtId="0" fontId="1" fillId="2" borderId="18" xfId="0" applyFont="1" applyFill="1" applyBorder="1" applyAlignment="1">
      <alignment horizontal="center" vertical="top" wrapText="1"/>
    </xf>
    <xf numFmtId="0" fontId="2" fillId="2" borderId="21" xfId="0" applyFont="1" applyFill="1" applyBorder="1" applyAlignment="1">
      <alignment horizontal="center" vertical="top" wrapText="1"/>
    </xf>
    <xf numFmtId="0" fontId="11" fillId="0" borderId="17" xfId="0" applyFont="1" applyBorder="1" applyAlignment="1">
      <alignment horizontal="left"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0" xfId="0" applyFont="1" applyFill="1" applyBorder="1" applyAlignment="1">
      <alignment horizontal="center" vertical="top" wrapText="1"/>
    </xf>
    <xf numFmtId="0" fontId="9" fillId="0" borderId="23" xfId="0" applyFont="1" applyFill="1" applyBorder="1" applyAlignment="1">
      <alignment horizontal="center" vertical="top"/>
    </xf>
    <xf numFmtId="0" fontId="9" fillId="0" borderId="0" xfId="0" applyFont="1" applyFill="1" applyBorder="1" applyAlignment="1">
      <alignment horizontal="center" vertical="top"/>
    </xf>
    <xf numFmtId="0" fontId="11" fillId="0" borderId="0" xfId="0" applyFont="1" applyAlignment="1">
      <alignment horizontal="left"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8" xfId="0" applyFont="1" applyFill="1" applyBorder="1" applyAlignment="1">
      <alignment horizontal="center" vertical="center"/>
    </xf>
    <xf numFmtId="0" fontId="10" fillId="0" borderId="1" xfId="0" applyFont="1" applyFill="1" applyBorder="1" applyAlignment="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428625</xdr:colOff>
      <xdr:row>3</xdr:row>
      <xdr:rowOff>142875</xdr:rowOff>
    </xdr:to>
    <xdr:pic>
      <xdr:nvPicPr>
        <xdr:cNvPr id="3" name="Picture 2"/>
        <xdr:cNvPicPr/>
      </xdr:nvPicPr>
      <xdr:blipFill>
        <a:blip xmlns:r="http://schemas.openxmlformats.org/officeDocument/2006/relationships" r:embed="rId1" cstate="print"/>
        <a:stretch>
          <a:fillRect/>
        </a:stretch>
      </xdr:blipFill>
      <xdr:spPr>
        <a:xfrm>
          <a:off x="0" y="28575"/>
          <a:ext cx="1600200" cy="6000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891159</xdr:colOff>
      <xdr:row>3</xdr:row>
      <xdr:rowOff>142875</xdr:rowOff>
    </xdr:to>
    <xdr:pic>
      <xdr:nvPicPr>
        <xdr:cNvPr id="3" name="Picture 2"/>
        <xdr:cNvPicPr/>
      </xdr:nvPicPr>
      <xdr:blipFill>
        <a:blip xmlns:r="http://schemas.openxmlformats.org/officeDocument/2006/relationships" r:embed="rId1" cstate="print"/>
        <a:stretch>
          <a:fillRect/>
        </a:stretch>
      </xdr:blipFill>
      <xdr:spPr>
        <a:xfrm>
          <a:off x="0" y="38100"/>
          <a:ext cx="1700784" cy="5905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57144</xdr:rowOff>
    </xdr:from>
    <xdr:to>
      <xdr:col>1</xdr:col>
      <xdr:colOff>367665</xdr:colOff>
      <xdr:row>4</xdr:row>
      <xdr:rowOff>0</xdr:rowOff>
    </xdr:to>
    <xdr:pic>
      <xdr:nvPicPr>
        <xdr:cNvPr id="2" name="Picture 1"/>
        <xdr:cNvPicPr preferRelativeResize="0"/>
      </xdr:nvPicPr>
      <xdr:blipFill>
        <a:blip xmlns:r="http://schemas.openxmlformats.org/officeDocument/2006/relationships" r:embed="rId1" cstate="print"/>
        <a:stretch>
          <a:fillRect/>
        </a:stretch>
      </xdr:blipFill>
      <xdr:spPr>
        <a:xfrm>
          <a:off x="38100" y="57144"/>
          <a:ext cx="1691640" cy="5905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28574</xdr:colOff>
      <xdr:row>0</xdr:row>
      <xdr:rowOff>1</xdr:rowOff>
    </xdr:from>
    <xdr:to>
      <xdr:col>1</xdr:col>
      <xdr:colOff>605789</xdr:colOff>
      <xdr:row>2</xdr:row>
      <xdr:rowOff>171451</xdr:rowOff>
    </xdr:to>
    <xdr:pic>
      <xdr:nvPicPr>
        <xdr:cNvPr id="2" name="Picture 1"/>
        <xdr:cNvPicPr/>
      </xdr:nvPicPr>
      <xdr:blipFill>
        <a:blip xmlns:r="http://schemas.openxmlformats.org/officeDocument/2006/relationships" r:embed="rId1" cstate="print"/>
        <a:stretch>
          <a:fillRect/>
        </a:stretch>
      </xdr:blipFill>
      <xdr:spPr>
        <a:xfrm>
          <a:off x="28574" y="1"/>
          <a:ext cx="1691640" cy="5524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M65"/>
  <sheetViews>
    <sheetView tabSelected="1" workbookViewId="0">
      <selection activeCell="A13" sqref="A13"/>
    </sheetView>
  </sheetViews>
  <sheetFormatPr defaultRowHeight="15"/>
  <cols>
    <col min="1" max="1" width="17.5703125" customWidth="1"/>
    <col min="2" max="2" width="13.7109375" customWidth="1"/>
    <col min="3" max="3" width="13.28515625" bestFit="1" customWidth="1"/>
    <col min="4" max="4" width="23.140625" bestFit="1" customWidth="1"/>
    <col min="5" max="5" width="50.7109375" customWidth="1"/>
    <col min="6" max="6" width="14.42578125" customWidth="1"/>
    <col min="7" max="9" width="10.42578125" customWidth="1"/>
    <col min="10" max="10" width="14.28515625" customWidth="1"/>
    <col min="11" max="12" width="10.42578125" customWidth="1"/>
    <col min="13" max="13" width="12.42578125" customWidth="1"/>
  </cols>
  <sheetData>
    <row r="1" spans="1:13" ht="12.75" customHeight="1"/>
    <row r="2" spans="1:13" ht="12.75" customHeight="1"/>
    <row r="3" spans="1:13" ht="12.75" customHeight="1"/>
    <row r="4" spans="1:13" s="2" customFormat="1" ht="12.75" customHeight="1"/>
    <row r="5" spans="1:13" s="2" customFormat="1" ht="12.75" customHeight="1" thickBot="1"/>
    <row r="6" spans="1:13" s="2" customFormat="1">
      <c r="A6" s="151" t="s">
        <v>17</v>
      </c>
      <c r="B6" s="152"/>
      <c r="C6" s="152"/>
      <c r="D6" s="152"/>
      <c r="E6" s="152"/>
      <c r="F6" s="152"/>
      <c r="G6" s="152"/>
      <c r="H6" s="152"/>
      <c r="I6" s="152"/>
      <c r="J6" s="152"/>
      <c r="K6" s="152"/>
      <c r="L6" s="152"/>
      <c r="M6" s="153"/>
    </row>
    <row r="7" spans="1:13" s="6" customFormat="1">
      <c r="A7" s="26"/>
      <c r="B7" s="5"/>
      <c r="C7" s="5"/>
      <c r="D7" s="5"/>
      <c r="E7" s="5"/>
      <c r="F7" s="5"/>
      <c r="G7" s="5"/>
      <c r="H7" s="5"/>
      <c r="I7" s="5"/>
      <c r="J7" s="5"/>
      <c r="K7" s="5"/>
      <c r="L7" s="5"/>
      <c r="M7" s="27"/>
    </row>
    <row r="8" spans="1:13" s="6" customFormat="1" ht="15.75" thickBot="1">
      <c r="A8" s="145" t="s">
        <v>46</v>
      </c>
      <c r="B8" s="146"/>
      <c r="C8" s="146"/>
      <c r="D8" s="146"/>
      <c r="E8" s="146"/>
      <c r="F8" s="146"/>
      <c r="G8" s="146"/>
      <c r="H8" s="146"/>
      <c r="I8" s="146"/>
      <c r="J8" s="146"/>
      <c r="K8" s="146"/>
      <c r="L8" s="146"/>
      <c r="M8" s="147"/>
    </row>
    <row r="9" spans="1:13" s="6" customFormat="1" ht="15.75" thickBot="1">
      <c r="A9" s="28"/>
      <c r="B9" s="7"/>
      <c r="C9" s="7"/>
      <c r="D9" s="7"/>
      <c r="E9" s="7"/>
      <c r="F9" s="7"/>
      <c r="G9" s="7"/>
      <c r="H9" s="7"/>
      <c r="I9" s="7"/>
      <c r="J9" s="7"/>
      <c r="K9" s="7"/>
      <c r="L9" s="7"/>
      <c r="M9" s="29"/>
    </row>
    <row r="10" spans="1:13" s="6" customFormat="1" ht="99.75">
      <c r="A10" s="15" t="s">
        <v>0</v>
      </c>
      <c r="B10" s="18" t="s">
        <v>45</v>
      </c>
      <c r="C10" s="18" t="s">
        <v>47</v>
      </c>
      <c r="D10" s="18" t="s">
        <v>3</v>
      </c>
      <c r="E10" s="18" t="s">
        <v>4</v>
      </c>
      <c r="F10" s="18" t="s">
        <v>42</v>
      </c>
      <c r="G10" s="18" t="s">
        <v>5</v>
      </c>
      <c r="H10" s="18" t="s">
        <v>9</v>
      </c>
      <c r="I10" s="18" t="s">
        <v>10</v>
      </c>
      <c r="J10" s="18" t="s">
        <v>7</v>
      </c>
      <c r="K10" s="18" t="s">
        <v>8</v>
      </c>
      <c r="L10" s="17" t="s">
        <v>6</v>
      </c>
      <c r="M10" s="19" t="s">
        <v>16</v>
      </c>
    </row>
    <row r="11" spans="1:13" s="6" customFormat="1">
      <c r="A11" s="137">
        <v>44181</v>
      </c>
      <c r="B11" s="139" t="s">
        <v>11</v>
      </c>
      <c r="C11" s="139" t="s">
        <v>12</v>
      </c>
      <c r="D11" s="139" t="s">
        <v>13</v>
      </c>
      <c r="E11" s="141" t="s">
        <v>14</v>
      </c>
      <c r="F11" s="143">
        <v>4000</v>
      </c>
      <c r="G11" s="132">
        <v>4000</v>
      </c>
      <c r="H11" s="134">
        <v>0</v>
      </c>
      <c r="I11" s="134">
        <v>4000</v>
      </c>
      <c r="J11" s="132">
        <v>0</v>
      </c>
      <c r="K11" s="132">
        <v>0</v>
      </c>
      <c r="L11" s="134">
        <v>0</v>
      </c>
      <c r="M11" s="135" t="s">
        <v>29</v>
      </c>
    </row>
    <row r="12" spans="1:13" s="6" customFormat="1">
      <c r="A12" s="138"/>
      <c r="B12" s="140"/>
      <c r="C12" s="140"/>
      <c r="D12" s="140"/>
      <c r="E12" s="142"/>
      <c r="F12" s="144"/>
      <c r="G12" s="133"/>
      <c r="H12" s="133"/>
      <c r="I12" s="133"/>
      <c r="J12" s="133"/>
      <c r="K12" s="133"/>
      <c r="L12" s="133"/>
      <c r="M12" s="136"/>
    </row>
    <row r="13" spans="1:13" s="6" customFormat="1" ht="15.75" thickBot="1">
      <c r="A13" s="28"/>
      <c r="B13" s="7"/>
      <c r="C13" s="7"/>
      <c r="D13" s="7"/>
      <c r="E13" s="7"/>
      <c r="F13" s="7"/>
      <c r="G13" s="7"/>
      <c r="H13" s="7"/>
      <c r="I13" s="7"/>
      <c r="J13" s="7"/>
      <c r="K13" s="7"/>
      <c r="L13" s="7"/>
      <c r="M13" s="29"/>
    </row>
    <row r="14" spans="1:13" s="6" customFormat="1" ht="99.75">
      <c r="A14" s="15" t="s">
        <v>0</v>
      </c>
      <c r="B14" s="18" t="s">
        <v>45</v>
      </c>
      <c r="C14" s="18" t="s">
        <v>47</v>
      </c>
      <c r="D14" s="18" t="s">
        <v>3</v>
      </c>
      <c r="E14" s="18" t="s">
        <v>4</v>
      </c>
      <c r="F14" s="18" t="s">
        <v>42</v>
      </c>
      <c r="G14" s="18" t="s">
        <v>5</v>
      </c>
      <c r="H14" s="18" t="s">
        <v>9</v>
      </c>
      <c r="I14" s="18" t="s">
        <v>10</v>
      </c>
      <c r="J14" s="18" t="s">
        <v>7</v>
      </c>
      <c r="K14" s="18" t="s">
        <v>8</v>
      </c>
      <c r="L14" s="17" t="s">
        <v>6</v>
      </c>
      <c r="M14" s="19" t="s">
        <v>16</v>
      </c>
    </row>
    <row r="15" spans="1:13" s="6" customFormat="1">
      <c r="A15" s="137">
        <v>44180</v>
      </c>
      <c r="B15" s="139" t="s">
        <v>11</v>
      </c>
      <c r="C15" s="139" t="s">
        <v>12</v>
      </c>
      <c r="D15" s="139" t="s">
        <v>13</v>
      </c>
      <c r="E15" s="141" t="s">
        <v>14</v>
      </c>
      <c r="F15" s="143">
        <v>4000</v>
      </c>
      <c r="G15" s="132">
        <v>4000</v>
      </c>
      <c r="H15" s="134">
        <v>0</v>
      </c>
      <c r="I15" s="134">
        <v>4000</v>
      </c>
      <c r="J15" s="132">
        <v>0</v>
      </c>
      <c r="K15" s="132">
        <v>0</v>
      </c>
      <c r="L15" s="134">
        <v>0</v>
      </c>
      <c r="M15" s="135" t="s">
        <v>29</v>
      </c>
    </row>
    <row r="16" spans="1:13" s="6" customFormat="1">
      <c r="A16" s="138"/>
      <c r="B16" s="140"/>
      <c r="C16" s="140"/>
      <c r="D16" s="140"/>
      <c r="E16" s="142"/>
      <c r="F16" s="144"/>
      <c r="G16" s="133"/>
      <c r="H16" s="133"/>
      <c r="I16" s="133"/>
      <c r="J16" s="133"/>
      <c r="K16" s="133"/>
      <c r="L16" s="133"/>
      <c r="M16" s="136"/>
    </row>
    <row r="17" spans="1:13" s="6" customFormat="1" ht="15.75" thickBot="1">
      <c r="A17" s="28"/>
      <c r="B17" s="7"/>
      <c r="C17" s="7"/>
      <c r="D17" s="7"/>
      <c r="E17" s="7"/>
      <c r="F17" s="7"/>
      <c r="G17" s="7"/>
      <c r="H17" s="7"/>
      <c r="I17" s="7"/>
      <c r="J17" s="7"/>
      <c r="K17" s="7"/>
      <c r="L17" s="7"/>
      <c r="M17" s="29"/>
    </row>
    <row r="18" spans="1:13" s="6" customFormat="1" ht="99.75">
      <c r="A18" s="15" t="s">
        <v>0</v>
      </c>
      <c r="B18" s="18" t="s">
        <v>45</v>
      </c>
      <c r="C18" s="18" t="s">
        <v>47</v>
      </c>
      <c r="D18" s="18" t="s">
        <v>3</v>
      </c>
      <c r="E18" s="18" t="s">
        <v>4</v>
      </c>
      <c r="F18" s="18" t="s">
        <v>42</v>
      </c>
      <c r="G18" s="18" t="s">
        <v>5</v>
      </c>
      <c r="H18" s="18" t="s">
        <v>9</v>
      </c>
      <c r="I18" s="18" t="s">
        <v>10</v>
      </c>
      <c r="J18" s="18" t="s">
        <v>7</v>
      </c>
      <c r="K18" s="18" t="s">
        <v>8</v>
      </c>
      <c r="L18" s="17" t="s">
        <v>6</v>
      </c>
      <c r="M18" s="19" t="s">
        <v>16</v>
      </c>
    </row>
    <row r="19" spans="1:13" s="6" customFormat="1">
      <c r="A19" s="137">
        <v>44179</v>
      </c>
      <c r="B19" s="139" t="s">
        <v>11</v>
      </c>
      <c r="C19" s="139" t="s">
        <v>12</v>
      </c>
      <c r="D19" s="139" t="s">
        <v>13</v>
      </c>
      <c r="E19" s="141" t="s">
        <v>14</v>
      </c>
      <c r="F19" s="143">
        <v>4000</v>
      </c>
      <c r="G19" s="132">
        <v>4000</v>
      </c>
      <c r="H19" s="134">
        <v>0</v>
      </c>
      <c r="I19" s="134">
        <v>4000</v>
      </c>
      <c r="J19" s="132">
        <v>0</v>
      </c>
      <c r="K19" s="132">
        <v>0</v>
      </c>
      <c r="L19" s="134">
        <v>0</v>
      </c>
      <c r="M19" s="135" t="s">
        <v>29</v>
      </c>
    </row>
    <row r="20" spans="1:13" s="6" customFormat="1">
      <c r="A20" s="138"/>
      <c r="B20" s="140"/>
      <c r="C20" s="140"/>
      <c r="D20" s="140"/>
      <c r="E20" s="142"/>
      <c r="F20" s="144"/>
      <c r="G20" s="133"/>
      <c r="H20" s="133"/>
      <c r="I20" s="133"/>
      <c r="J20" s="133"/>
      <c r="K20" s="133"/>
      <c r="L20" s="133"/>
      <c r="M20" s="136"/>
    </row>
    <row r="21" spans="1:13" s="6" customFormat="1" ht="15.75" thickBot="1">
      <c r="A21" s="28"/>
      <c r="B21" s="7"/>
      <c r="C21" s="7"/>
      <c r="D21" s="7"/>
      <c r="E21" s="7"/>
      <c r="F21" s="7"/>
      <c r="G21" s="7"/>
      <c r="H21" s="7"/>
      <c r="I21" s="7"/>
      <c r="J21" s="7"/>
      <c r="K21" s="7"/>
      <c r="L21" s="7"/>
      <c r="M21" s="29"/>
    </row>
    <row r="22" spans="1:13" s="6" customFormat="1" ht="99.75">
      <c r="A22" s="15" t="s">
        <v>0</v>
      </c>
      <c r="B22" s="18" t="s">
        <v>45</v>
      </c>
      <c r="C22" s="18" t="s">
        <v>47</v>
      </c>
      <c r="D22" s="18" t="s">
        <v>3</v>
      </c>
      <c r="E22" s="18" t="s">
        <v>4</v>
      </c>
      <c r="F22" s="18" t="s">
        <v>42</v>
      </c>
      <c r="G22" s="18" t="s">
        <v>5</v>
      </c>
      <c r="H22" s="18" t="s">
        <v>9</v>
      </c>
      <c r="I22" s="18" t="s">
        <v>10</v>
      </c>
      <c r="J22" s="18" t="s">
        <v>7</v>
      </c>
      <c r="K22" s="18" t="s">
        <v>8</v>
      </c>
      <c r="L22" s="17" t="s">
        <v>6</v>
      </c>
      <c r="M22" s="19" t="s">
        <v>16</v>
      </c>
    </row>
    <row r="23" spans="1:13" s="6" customFormat="1">
      <c r="A23" s="137">
        <v>44177</v>
      </c>
      <c r="B23" s="139" t="s">
        <v>11</v>
      </c>
      <c r="C23" s="139" t="s">
        <v>12</v>
      </c>
      <c r="D23" s="139" t="s">
        <v>13</v>
      </c>
      <c r="E23" s="141" t="s">
        <v>14</v>
      </c>
      <c r="F23" s="143">
        <v>4000</v>
      </c>
      <c r="G23" s="132">
        <v>4000</v>
      </c>
      <c r="H23" s="134">
        <v>0</v>
      </c>
      <c r="I23" s="134">
        <v>4000</v>
      </c>
      <c r="J23" s="132">
        <v>0</v>
      </c>
      <c r="K23" s="132">
        <v>0</v>
      </c>
      <c r="L23" s="134">
        <v>0</v>
      </c>
      <c r="M23" s="135" t="s">
        <v>29</v>
      </c>
    </row>
    <row r="24" spans="1:13" s="6" customFormat="1">
      <c r="A24" s="138"/>
      <c r="B24" s="140"/>
      <c r="C24" s="140"/>
      <c r="D24" s="140"/>
      <c r="E24" s="142"/>
      <c r="F24" s="144"/>
      <c r="G24" s="133"/>
      <c r="H24" s="133"/>
      <c r="I24" s="133"/>
      <c r="J24" s="133"/>
      <c r="K24" s="133"/>
      <c r="L24" s="133"/>
      <c r="M24" s="136"/>
    </row>
    <row r="25" spans="1:13" s="6" customFormat="1" ht="15.75" thickBot="1">
      <c r="A25" s="28"/>
      <c r="B25" s="7"/>
      <c r="C25" s="7"/>
      <c r="D25" s="7"/>
      <c r="E25" s="7"/>
      <c r="F25" s="7"/>
      <c r="G25" s="7"/>
      <c r="H25" s="7"/>
      <c r="I25" s="7"/>
      <c r="J25" s="7"/>
      <c r="K25" s="7"/>
      <c r="L25" s="7"/>
      <c r="M25" s="29"/>
    </row>
    <row r="26" spans="1:13" s="6" customFormat="1" ht="99.75">
      <c r="A26" s="15" t="s">
        <v>0</v>
      </c>
      <c r="B26" s="18" t="s">
        <v>45</v>
      </c>
      <c r="C26" s="18" t="s">
        <v>47</v>
      </c>
      <c r="D26" s="18" t="s">
        <v>3</v>
      </c>
      <c r="E26" s="18" t="s">
        <v>4</v>
      </c>
      <c r="F26" s="18" t="s">
        <v>42</v>
      </c>
      <c r="G26" s="18" t="s">
        <v>5</v>
      </c>
      <c r="H26" s="18" t="s">
        <v>9</v>
      </c>
      <c r="I26" s="18" t="s">
        <v>10</v>
      </c>
      <c r="J26" s="18" t="s">
        <v>7</v>
      </c>
      <c r="K26" s="18" t="s">
        <v>8</v>
      </c>
      <c r="L26" s="17" t="s">
        <v>6</v>
      </c>
      <c r="M26" s="19" t="s">
        <v>16</v>
      </c>
    </row>
    <row r="27" spans="1:13" s="6" customFormat="1">
      <c r="A27" s="137">
        <v>44176</v>
      </c>
      <c r="B27" s="139" t="s">
        <v>11</v>
      </c>
      <c r="C27" s="139" t="s">
        <v>12</v>
      </c>
      <c r="D27" s="139" t="s">
        <v>13</v>
      </c>
      <c r="E27" s="141" t="s">
        <v>14</v>
      </c>
      <c r="F27" s="143">
        <v>4000</v>
      </c>
      <c r="G27" s="132">
        <v>4000</v>
      </c>
      <c r="H27" s="134">
        <v>0</v>
      </c>
      <c r="I27" s="134">
        <v>4000</v>
      </c>
      <c r="J27" s="132">
        <v>0</v>
      </c>
      <c r="K27" s="132">
        <v>0</v>
      </c>
      <c r="L27" s="134">
        <v>0</v>
      </c>
      <c r="M27" s="135" t="s">
        <v>29</v>
      </c>
    </row>
    <row r="28" spans="1:13" s="6" customFormat="1">
      <c r="A28" s="138"/>
      <c r="B28" s="140"/>
      <c r="C28" s="140"/>
      <c r="D28" s="140"/>
      <c r="E28" s="142"/>
      <c r="F28" s="144"/>
      <c r="G28" s="133"/>
      <c r="H28" s="133"/>
      <c r="I28" s="133"/>
      <c r="J28" s="133"/>
      <c r="K28" s="133"/>
      <c r="L28" s="133"/>
      <c r="M28" s="136"/>
    </row>
    <row r="29" spans="1:13" s="2" customFormat="1" ht="15.75" thickBot="1">
      <c r="A29" s="109"/>
      <c r="B29" s="110"/>
      <c r="C29" s="110"/>
      <c r="D29" s="110"/>
      <c r="E29" s="110"/>
      <c r="F29" s="110"/>
      <c r="G29" s="110"/>
      <c r="H29" s="110"/>
      <c r="I29" s="110"/>
      <c r="J29" s="110"/>
      <c r="K29" s="110"/>
      <c r="L29" s="110"/>
      <c r="M29" s="111"/>
    </row>
    <row r="30" spans="1:13" s="6" customFormat="1" ht="99.75">
      <c r="A30" s="15" t="s">
        <v>0</v>
      </c>
      <c r="B30" s="18" t="s">
        <v>45</v>
      </c>
      <c r="C30" s="18" t="s">
        <v>47</v>
      </c>
      <c r="D30" s="18" t="s">
        <v>3</v>
      </c>
      <c r="E30" s="18" t="s">
        <v>4</v>
      </c>
      <c r="F30" s="18" t="s">
        <v>42</v>
      </c>
      <c r="G30" s="18" t="s">
        <v>5</v>
      </c>
      <c r="H30" s="18" t="s">
        <v>9</v>
      </c>
      <c r="I30" s="18" t="s">
        <v>10</v>
      </c>
      <c r="J30" s="18" t="s">
        <v>7</v>
      </c>
      <c r="K30" s="18" t="s">
        <v>8</v>
      </c>
      <c r="L30" s="17" t="s">
        <v>6</v>
      </c>
      <c r="M30" s="19" t="s">
        <v>16</v>
      </c>
    </row>
    <row r="31" spans="1:13" s="6" customFormat="1">
      <c r="A31" s="137">
        <v>44175</v>
      </c>
      <c r="B31" s="139" t="s">
        <v>11</v>
      </c>
      <c r="C31" s="139" t="s">
        <v>12</v>
      </c>
      <c r="D31" s="139" t="s">
        <v>13</v>
      </c>
      <c r="E31" s="141" t="s">
        <v>14</v>
      </c>
      <c r="F31" s="143">
        <v>4000</v>
      </c>
      <c r="G31" s="132">
        <v>4000</v>
      </c>
      <c r="H31" s="134">
        <v>0</v>
      </c>
      <c r="I31" s="134">
        <v>4000</v>
      </c>
      <c r="J31" s="132">
        <v>0</v>
      </c>
      <c r="K31" s="132">
        <v>0</v>
      </c>
      <c r="L31" s="134">
        <v>0</v>
      </c>
      <c r="M31" s="135" t="s">
        <v>29</v>
      </c>
    </row>
    <row r="32" spans="1:13" s="6" customFormat="1">
      <c r="A32" s="138"/>
      <c r="B32" s="140"/>
      <c r="C32" s="140"/>
      <c r="D32" s="140"/>
      <c r="E32" s="142"/>
      <c r="F32" s="144"/>
      <c r="G32" s="133"/>
      <c r="H32" s="133"/>
      <c r="I32" s="133"/>
      <c r="J32" s="133"/>
      <c r="K32" s="133"/>
      <c r="L32" s="133"/>
      <c r="M32" s="136"/>
    </row>
    <row r="33" spans="1:13" s="6" customFormat="1" ht="15.75" thickBot="1">
      <c r="A33" s="28"/>
      <c r="B33" s="7"/>
      <c r="C33" s="7"/>
      <c r="D33" s="7"/>
      <c r="E33" s="7"/>
      <c r="F33" s="7"/>
      <c r="G33" s="7"/>
      <c r="H33" s="7"/>
      <c r="I33" s="7"/>
      <c r="J33" s="7"/>
      <c r="K33" s="7"/>
      <c r="L33" s="7"/>
      <c r="M33" s="29"/>
    </row>
    <row r="34" spans="1:13" s="6" customFormat="1" ht="99.75">
      <c r="A34" s="15" t="s">
        <v>0</v>
      </c>
      <c r="B34" s="18" t="s">
        <v>45</v>
      </c>
      <c r="C34" s="18" t="s">
        <v>47</v>
      </c>
      <c r="D34" s="18" t="s">
        <v>3</v>
      </c>
      <c r="E34" s="18" t="s">
        <v>4</v>
      </c>
      <c r="F34" s="18" t="s">
        <v>42</v>
      </c>
      <c r="G34" s="18" t="s">
        <v>5</v>
      </c>
      <c r="H34" s="18" t="s">
        <v>9</v>
      </c>
      <c r="I34" s="18" t="s">
        <v>10</v>
      </c>
      <c r="J34" s="18" t="s">
        <v>7</v>
      </c>
      <c r="K34" s="18" t="s">
        <v>8</v>
      </c>
      <c r="L34" s="17" t="s">
        <v>6</v>
      </c>
      <c r="M34" s="19" t="s">
        <v>16</v>
      </c>
    </row>
    <row r="35" spans="1:13" s="6" customFormat="1">
      <c r="A35" s="137">
        <v>44174</v>
      </c>
      <c r="B35" s="139" t="s">
        <v>11</v>
      </c>
      <c r="C35" s="139" t="s">
        <v>12</v>
      </c>
      <c r="D35" s="139" t="s">
        <v>13</v>
      </c>
      <c r="E35" s="141" t="s">
        <v>14</v>
      </c>
      <c r="F35" s="143">
        <v>4000</v>
      </c>
      <c r="G35" s="132">
        <v>4000</v>
      </c>
      <c r="H35" s="134">
        <v>0</v>
      </c>
      <c r="I35" s="134">
        <v>4000</v>
      </c>
      <c r="J35" s="132">
        <v>0</v>
      </c>
      <c r="K35" s="132">
        <v>0</v>
      </c>
      <c r="L35" s="134">
        <v>0</v>
      </c>
      <c r="M35" s="135" t="s">
        <v>29</v>
      </c>
    </row>
    <row r="36" spans="1:13" s="6" customFormat="1">
      <c r="A36" s="138"/>
      <c r="B36" s="140"/>
      <c r="C36" s="140"/>
      <c r="D36" s="140"/>
      <c r="E36" s="142"/>
      <c r="F36" s="144"/>
      <c r="G36" s="133"/>
      <c r="H36" s="133"/>
      <c r="I36" s="133"/>
      <c r="J36" s="133"/>
      <c r="K36" s="133"/>
      <c r="L36" s="133"/>
      <c r="M36" s="136"/>
    </row>
    <row r="37" spans="1:13" s="6" customFormat="1" ht="15.75" thickBot="1">
      <c r="A37" s="28"/>
      <c r="B37" s="7"/>
      <c r="C37" s="7"/>
      <c r="D37" s="7"/>
      <c r="E37" s="7"/>
      <c r="F37" s="7"/>
      <c r="G37" s="7"/>
      <c r="H37" s="7"/>
      <c r="I37" s="7"/>
      <c r="J37" s="7"/>
      <c r="K37" s="7"/>
      <c r="L37" s="7"/>
      <c r="M37" s="29"/>
    </row>
    <row r="38" spans="1:13" s="6" customFormat="1" ht="99.75">
      <c r="A38" s="15" t="s">
        <v>0</v>
      </c>
      <c r="B38" s="18" t="s">
        <v>45</v>
      </c>
      <c r="C38" s="18" t="s">
        <v>47</v>
      </c>
      <c r="D38" s="18" t="s">
        <v>3</v>
      </c>
      <c r="E38" s="18" t="s">
        <v>4</v>
      </c>
      <c r="F38" s="18" t="s">
        <v>42</v>
      </c>
      <c r="G38" s="18" t="s">
        <v>5</v>
      </c>
      <c r="H38" s="18" t="s">
        <v>9</v>
      </c>
      <c r="I38" s="18" t="s">
        <v>10</v>
      </c>
      <c r="J38" s="18" t="s">
        <v>7</v>
      </c>
      <c r="K38" s="18" t="s">
        <v>8</v>
      </c>
      <c r="L38" s="17" t="s">
        <v>6</v>
      </c>
      <c r="M38" s="19" t="s">
        <v>16</v>
      </c>
    </row>
    <row r="39" spans="1:13" s="6" customFormat="1">
      <c r="A39" s="137">
        <v>44173</v>
      </c>
      <c r="B39" s="139" t="s">
        <v>11</v>
      </c>
      <c r="C39" s="139" t="s">
        <v>12</v>
      </c>
      <c r="D39" s="139" t="s">
        <v>13</v>
      </c>
      <c r="E39" s="141" t="s">
        <v>14</v>
      </c>
      <c r="F39" s="143">
        <v>4000</v>
      </c>
      <c r="G39" s="132">
        <v>4000</v>
      </c>
      <c r="H39" s="134">
        <v>0</v>
      </c>
      <c r="I39" s="134">
        <v>4000</v>
      </c>
      <c r="J39" s="132">
        <v>0</v>
      </c>
      <c r="K39" s="132">
        <v>0</v>
      </c>
      <c r="L39" s="134">
        <v>0</v>
      </c>
      <c r="M39" s="135" t="s">
        <v>29</v>
      </c>
    </row>
    <row r="40" spans="1:13" s="6" customFormat="1">
      <c r="A40" s="138"/>
      <c r="B40" s="140"/>
      <c r="C40" s="140"/>
      <c r="D40" s="140"/>
      <c r="E40" s="142"/>
      <c r="F40" s="144"/>
      <c r="G40" s="133"/>
      <c r="H40" s="133"/>
      <c r="I40" s="133"/>
      <c r="J40" s="133"/>
      <c r="K40" s="133"/>
      <c r="L40" s="133"/>
      <c r="M40" s="136"/>
    </row>
    <row r="41" spans="1:13" s="6" customFormat="1" ht="15.75" thickBot="1">
      <c r="A41" s="28"/>
      <c r="B41" s="7"/>
      <c r="C41" s="7"/>
      <c r="D41" s="7"/>
      <c r="E41" s="7"/>
      <c r="F41" s="7"/>
      <c r="G41" s="7"/>
      <c r="H41" s="7"/>
      <c r="I41" s="7"/>
      <c r="J41" s="7"/>
      <c r="K41" s="7"/>
      <c r="L41" s="7"/>
      <c r="M41" s="29"/>
    </row>
    <row r="42" spans="1:13" s="6" customFormat="1" ht="99.75">
      <c r="A42" s="15" t="s">
        <v>0</v>
      </c>
      <c r="B42" s="18" t="s">
        <v>45</v>
      </c>
      <c r="C42" s="18" t="s">
        <v>47</v>
      </c>
      <c r="D42" s="18" t="s">
        <v>3</v>
      </c>
      <c r="E42" s="18" t="s">
        <v>4</v>
      </c>
      <c r="F42" s="18" t="s">
        <v>42</v>
      </c>
      <c r="G42" s="18" t="s">
        <v>5</v>
      </c>
      <c r="H42" s="18" t="s">
        <v>9</v>
      </c>
      <c r="I42" s="18" t="s">
        <v>10</v>
      </c>
      <c r="J42" s="18" t="s">
        <v>7</v>
      </c>
      <c r="K42" s="18" t="s">
        <v>8</v>
      </c>
      <c r="L42" s="17" t="s">
        <v>6</v>
      </c>
      <c r="M42" s="19" t="s">
        <v>16</v>
      </c>
    </row>
    <row r="43" spans="1:13" s="6" customFormat="1">
      <c r="A43" s="137">
        <v>44172</v>
      </c>
      <c r="B43" s="139" t="s">
        <v>11</v>
      </c>
      <c r="C43" s="139" t="s">
        <v>12</v>
      </c>
      <c r="D43" s="139" t="s">
        <v>13</v>
      </c>
      <c r="E43" s="141" t="s">
        <v>14</v>
      </c>
      <c r="F43" s="143">
        <v>4000</v>
      </c>
      <c r="G43" s="132">
        <v>4000</v>
      </c>
      <c r="H43" s="134">
        <v>0</v>
      </c>
      <c r="I43" s="134">
        <v>4000</v>
      </c>
      <c r="J43" s="132">
        <v>0</v>
      </c>
      <c r="K43" s="132">
        <v>0</v>
      </c>
      <c r="L43" s="134">
        <v>0</v>
      </c>
      <c r="M43" s="135" t="s">
        <v>29</v>
      </c>
    </row>
    <row r="44" spans="1:13" s="6" customFormat="1">
      <c r="A44" s="138"/>
      <c r="B44" s="140"/>
      <c r="C44" s="140"/>
      <c r="D44" s="140"/>
      <c r="E44" s="142"/>
      <c r="F44" s="144"/>
      <c r="G44" s="133"/>
      <c r="H44" s="133"/>
      <c r="I44" s="133"/>
      <c r="J44" s="133"/>
      <c r="K44" s="133"/>
      <c r="L44" s="133"/>
      <c r="M44" s="136"/>
    </row>
    <row r="45" spans="1:13" s="6" customFormat="1" ht="15.75" thickBot="1">
      <c r="A45" s="28"/>
      <c r="B45" s="7"/>
      <c r="C45" s="7"/>
      <c r="D45" s="7"/>
      <c r="E45" s="7"/>
      <c r="F45" s="7"/>
      <c r="G45" s="7"/>
      <c r="H45" s="7"/>
      <c r="I45" s="7"/>
      <c r="J45" s="7"/>
      <c r="K45" s="7"/>
      <c r="L45" s="7"/>
      <c r="M45" s="29"/>
    </row>
    <row r="46" spans="1:13" s="6" customFormat="1" ht="99.75">
      <c r="A46" s="15" t="s">
        <v>0</v>
      </c>
      <c r="B46" s="18" t="s">
        <v>45</v>
      </c>
      <c r="C46" s="18" t="s">
        <v>47</v>
      </c>
      <c r="D46" s="18" t="s">
        <v>3</v>
      </c>
      <c r="E46" s="18" t="s">
        <v>4</v>
      </c>
      <c r="F46" s="18" t="s">
        <v>42</v>
      </c>
      <c r="G46" s="18" t="s">
        <v>5</v>
      </c>
      <c r="H46" s="18" t="s">
        <v>9</v>
      </c>
      <c r="I46" s="18" t="s">
        <v>10</v>
      </c>
      <c r="J46" s="18" t="s">
        <v>7</v>
      </c>
      <c r="K46" s="18" t="s">
        <v>8</v>
      </c>
      <c r="L46" s="17" t="s">
        <v>6</v>
      </c>
      <c r="M46" s="19" t="s">
        <v>16</v>
      </c>
    </row>
    <row r="47" spans="1:13" s="6" customFormat="1">
      <c r="A47" s="137">
        <v>44170</v>
      </c>
      <c r="B47" s="139" t="s">
        <v>11</v>
      </c>
      <c r="C47" s="139" t="s">
        <v>12</v>
      </c>
      <c r="D47" s="139" t="s">
        <v>13</v>
      </c>
      <c r="E47" s="141" t="s">
        <v>14</v>
      </c>
      <c r="F47" s="143">
        <v>4000</v>
      </c>
      <c r="G47" s="132">
        <v>4000</v>
      </c>
      <c r="H47" s="134">
        <v>0</v>
      </c>
      <c r="I47" s="134">
        <v>4000</v>
      </c>
      <c r="J47" s="132">
        <v>0</v>
      </c>
      <c r="K47" s="132">
        <v>0</v>
      </c>
      <c r="L47" s="134">
        <v>0</v>
      </c>
      <c r="M47" s="135" t="s">
        <v>29</v>
      </c>
    </row>
    <row r="48" spans="1:13" s="6" customFormat="1">
      <c r="A48" s="138"/>
      <c r="B48" s="140"/>
      <c r="C48" s="140"/>
      <c r="D48" s="140"/>
      <c r="E48" s="142"/>
      <c r="F48" s="144"/>
      <c r="G48" s="133"/>
      <c r="H48" s="133"/>
      <c r="I48" s="133"/>
      <c r="J48" s="133"/>
      <c r="K48" s="133"/>
      <c r="L48" s="133"/>
      <c r="M48" s="136"/>
    </row>
    <row r="49" spans="1:13" s="6" customFormat="1" ht="15.75" thickBot="1">
      <c r="A49" s="28"/>
      <c r="B49" s="7"/>
      <c r="C49" s="7"/>
      <c r="D49" s="7"/>
      <c r="E49" s="7"/>
      <c r="F49" s="7"/>
      <c r="G49" s="7"/>
      <c r="H49" s="7"/>
      <c r="I49" s="7"/>
      <c r="J49" s="7"/>
      <c r="K49" s="7"/>
      <c r="L49" s="7"/>
      <c r="M49" s="29"/>
    </row>
    <row r="50" spans="1:13" s="6" customFormat="1" ht="99.75">
      <c r="A50" s="15" t="s">
        <v>0</v>
      </c>
      <c r="B50" s="18" t="s">
        <v>45</v>
      </c>
      <c r="C50" s="18" t="s">
        <v>47</v>
      </c>
      <c r="D50" s="18" t="s">
        <v>3</v>
      </c>
      <c r="E50" s="18" t="s">
        <v>4</v>
      </c>
      <c r="F50" s="18" t="s">
        <v>42</v>
      </c>
      <c r="G50" s="18" t="s">
        <v>5</v>
      </c>
      <c r="H50" s="18" t="s">
        <v>9</v>
      </c>
      <c r="I50" s="18" t="s">
        <v>10</v>
      </c>
      <c r="J50" s="18" t="s">
        <v>7</v>
      </c>
      <c r="K50" s="18" t="s">
        <v>8</v>
      </c>
      <c r="L50" s="17" t="s">
        <v>6</v>
      </c>
      <c r="M50" s="19" t="s">
        <v>16</v>
      </c>
    </row>
    <row r="51" spans="1:13" s="6" customFormat="1">
      <c r="A51" s="137">
        <v>44169</v>
      </c>
      <c r="B51" s="139" t="s">
        <v>11</v>
      </c>
      <c r="C51" s="139" t="s">
        <v>12</v>
      </c>
      <c r="D51" s="139" t="s">
        <v>13</v>
      </c>
      <c r="E51" s="141" t="s">
        <v>14</v>
      </c>
      <c r="F51" s="143">
        <v>4000</v>
      </c>
      <c r="G51" s="132">
        <v>4000</v>
      </c>
      <c r="H51" s="134">
        <v>0</v>
      </c>
      <c r="I51" s="134">
        <v>4000</v>
      </c>
      <c r="J51" s="132">
        <v>0</v>
      </c>
      <c r="K51" s="132">
        <v>0</v>
      </c>
      <c r="L51" s="134">
        <v>0</v>
      </c>
      <c r="M51" s="135" t="s">
        <v>29</v>
      </c>
    </row>
    <row r="52" spans="1:13" s="6" customFormat="1">
      <c r="A52" s="138"/>
      <c r="B52" s="140"/>
      <c r="C52" s="140"/>
      <c r="D52" s="140"/>
      <c r="E52" s="142"/>
      <c r="F52" s="144"/>
      <c r="G52" s="133"/>
      <c r="H52" s="133"/>
      <c r="I52" s="133"/>
      <c r="J52" s="133"/>
      <c r="K52" s="133"/>
      <c r="L52" s="133"/>
      <c r="M52" s="136"/>
    </row>
    <row r="53" spans="1:13" s="6" customFormat="1" ht="15.75" thickBot="1">
      <c r="A53" s="28"/>
      <c r="B53" s="7"/>
      <c r="C53" s="7"/>
      <c r="D53" s="7"/>
      <c r="E53" s="7"/>
      <c r="F53" s="7"/>
      <c r="G53" s="7"/>
      <c r="H53" s="7"/>
      <c r="I53" s="7"/>
      <c r="J53" s="7"/>
      <c r="K53" s="7"/>
      <c r="L53" s="7"/>
      <c r="M53" s="29"/>
    </row>
    <row r="54" spans="1:13" s="6" customFormat="1" ht="99.75">
      <c r="A54" s="15" t="s">
        <v>0</v>
      </c>
      <c r="B54" s="18" t="s">
        <v>45</v>
      </c>
      <c r="C54" s="18" t="s">
        <v>47</v>
      </c>
      <c r="D54" s="18" t="s">
        <v>3</v>
      </c>
      <c r="E54" s="18" t="s">
        <v>4</v>
      </c>
      <c r="F54" s="18" t="s">
        <v>42</v>
      </c>
      <c r="G54" s="18" t="s">
        <v>5</v>
      </c>
      <c r="H54" s="18" t="s">
        <v>9</v>
      </c>
      <c r="I54" s="18" t="s">
        <v>10</v>
      </c>
      <c r="J54" s="18" t="s">
        <v>7</v>
      </c>
      <c r="K54" s="18" t="s">
        <v>8</v>
      </c>
      <c r="L54" s="17" t="s">
        <v>6</v>
      </c>
      <c r="M54" s="19" t="s">
        <v>16</v>
      </c>
    </row>
    <row r="55" spans="1:13" s="6" customFormat="1">
      <c r="A55" s="137">
        <v>44168</v>
      </c>
      <c r="B55" s="139" t="s">
        <v>11</v>
      </c>
      <c r="C55" s="139" t="s">
        <v>12</v>
      </c>
      <c r="D55" s="139" t="s">
        <v>13</v>
      </c>
      <c r="E55" s="141" t="s">
        <v>14</v>
      </c>
      <c r="F55" s="143">
        <v>4000</v>
      </c>
      <c r="G55" s="132">
        <v>4000</v>
      </c>
      <c r="H55" s="134">
        <v>0</v>
      </c>
      <c r="I55" s="134">
        <v>4000</v>
      </c>
      <c r="J55" s="132">
        <v>0</v>
      </c>
      <c r="K55" s="132">
        <v>0</v>
      </c>
      <c r="L55" s="134">
        <v>0</v>
      </c>
      <c r="M55" s="135" t="s">
        <v>29</v>
      </c>
    </row>
    <row r="56" spans="1:13" s="6" customFormat="1">
      <c r="A56" s="138"/>
      <c r="B56" s="140"/>
      <c r="C56" s="140"/>
      <c r="D56" s="140"/>
      <c r="E56" s="142"/>
      <c r="F56" s="144"/>
      <c r="G56" s="133"/>
      <c r="H56" s="133"/>
      <c r="I56" s="133"/>
      <c r="J56" s="133"/>
      <c r="K56" s="133"/>
      <c r="L56" s="133"/>
      <c r="M56" s="136"/>
    </row>
    <row r="57" spans="1:13" s="6" customFormat="1" ht="15.75" thickBot="1">
      <c r="A57" s="28"/>
      <c r="B57" s="7"/>
      <c r="C57" s="7"/>
      <c r="D57" s="7"/>
      <c r="E57" s="7"/>
      <c r="F57" s="7"/>
      <c r="G57" s="7"/>
      <c r="H57" s="7"/>
      <c r="I57" s="7"/>
      <c r="J57" s="7"/>
      <c r="K57" s="7"/>
      <c r="L57" s="7"/>
      <c r="M57" s="29"/>
    </row>
    <row r="58" spans="1:13" s="6" customFormat="1" ht="99.75">
      <c r="A58" s="15" t="s">
        <v>0</v>
      </c>
      <c r="B58" s="18" t="s">
        <v>45</v>
      </c>
      <c r="C58" s="18" t="s">
        <v>47</v>
      </c>
      <c r="D58" s="18" t="s">
        <v>3</v>
      </c>
      <c r="E58" s="18" t="s">
        <v>4</v>
      </c>
      <c r="F58" s="18" t="s">
        <v>42</v>
      </c>
      <c r="G58" s="18" t="s">
        <v>5</v>
      </c>
      <c r="H58" s="18" t="s">
        <v>9</v>
      </c>
      <c r="I58" s="18" t="s">
        <v>10</v>
      </c>
      <c r="J58" s="18" t="s">
        <v>7</v>
      </c>
      <c r="K58" s="18" t="s">
        <v>8</v>
      </c>
      <c r="L58" s="17" t="s">
        <v>6</v>
      </c>
      <c r="M58" s="19" t="s">
        <v>16</v>
      </c>
    </row>
    <row r="59" spans="1:13" s="6" customFormat="1" ht="15" customHeight="1">
      <c r="A59" s="137">
        <v>44167</v>
      </c>
      <c r="B59" s="139" t="s">
        <v>11</v>
      </c>
      <c r="C59" s="139" t="s">
        <v>12</v>
      </c>
      <c r="D59" s="139" t="s">
        <v>13</v>
      </c>
      <c r="E59" s="141" t="s">
        <v>14</v>
      </c>
      <c r="F59" s="143">
        <v>4000</v>
      </c>
      <c r="G59" s="132">
        <v>4000</v>
      </c>
      <c r="H59" s="134">
        <v>0</v>
      </c>
      <c r="I59" s="134">
        <v>4000</v>
      </c>
      <c r="J59" s="132">
        <v>0</v>
      </c>
      <c r="K59" s="132">
        <v>0</v>
      </c>
      <c r="L59" s="134">
        <v>0</v>
      </c>
      <c r="M59" s="135" t="s">
        <v>29</v>
      </c>
    </row>
    <row r="60" spans="1:13" s="6" customFormat="1">
      <c r="A60" s="138"/>
      <c r="B60" s="140"/>
      <c r="C60" s="140"/>
      <c r="D60" s="140"/>
      <c r="E60" s="142"/>
      <c r="F60" s="144"/>
      <c r="G60" s="133"/>
      <c r="H60" s="133"/>
      <c r="I60" s="133"/>
      <c r="J60" s="133"/>
      <c r="K60" s="133"/>
      <c r="L60" s="133"/>
      <c r="M60" s="136"/>
    </row>
    <row r="61" spans="1:13" s="6" customFormat="1" ht="15.75" customHeight="1" thickBot="1">
      <c r="A61" s="28"/>
      <c r="B61" s="7"/>
      <c r="C61" s="7"/>
      <c r="D61" s="7"/>
      <c r="E61" s="7"/>
      <c r="F61" s="7"/>
      <c r="G61" s="7"/>
      <c r="H61" s="7"/>
      <c r="I61" s="7"/>
      <c r="J61" s="7"/>
      <c r="K61" s="7"/>
      <c r="L61" s="7"/>
      <c r="M61" s="29"/>
    </row>
    <row r="62" spans="1:13" s="6" customFormat="1" ht="99.75">
      <c r="A62" s="15" t="s">
        <v>0</v>
      </c>
      <c r="B62" s="18" t="s">
        <v>45</v>
      </c>
      <c r="C62" s="18" t="s">
        <v>47</v>
      </c>
      <c r="D62" s="18" t="s">
        <v>3</v>
      </c>
      <c r="E62" s="18" t="s">
        <v>4</v>
      </c>
      <c r="F62" s="18" t="s">
        <v>42</v>
      </c>
      <c r="G62" s="18" t="s">
        <v>5</v>
      </c>
      <c r="H62" s="18" t="s">
        <v>9</v>
      </c>
      <c r="I62" s="18" t="s">
        <v>10</v>
      </c>
      <c r="J62" s="18" t="s">
        <v>7</v>
      </c>
      <c r="K62" s="18" t="s">
        <v>8</v>
      </c>
      <c r="L62" s="17" t="s">
        <v>6</v>
      </c>
      <c r="M62" s="19" t="s">
        <v>16</v>
      </c>
    </row>
    <row r="63" spans="1:13" s="6" customFormat="1">
      <c r="A63" s="137">
        <v>44166</v>
      </c>
      <c r="B63" s="139" t="s">
        <v>11</v>
      </c>
      <c r="C63" s="139" t="s">
        <v>12</v>
      </c>
      <c r="D63" s="139" t="s">
        <v>13</v>
      </c>
      <c r="E63" s="141" t="s">
        <v>14</v>
      </c>
      <c r="F63" s="143">
        <v>4000</v>
      </c>
      <c r="G63" s="132">
        <v>4000</v>
      </c>
      <c r="H63" s="134">
        <v>0</v>
      </c>
      <c r="I63" s="134">
        <v>4000</v>
      </c>
      <c r="J63" s="132">
        <v>0</v>
      </c>
      <c r="K63" s="132">
        <v>0</v>
      </c>
      <c r="L63" s="134">
        <v>0</v>
      </c>
      <c r="M63" s="135" t="s">
        <v>29</v>
      </c>
    </row>
    <row r="64" spans="1:13" s="6" customFormat="1">
      <c r="A64" s="138"/>
      <c r="B64" s="140"/>
      <c r="C64" s="140"/>
      <c r="D64" s="140"/>
      <c r="E64" s="142"/>
      <c r="F64" s="144"/>
      <c r="G64" s="133"/>
      <c r="H64" s="133"/>
      <c r="I64" s="133"/>
      <c r="J64" s="133"/>
      <c r="K64" s="133"/>
      <c r="L64" s="133"/>
      <c r="M64" s="136"/>
    </row>
    <row r="65" spans="1:13" ht="243" customHeight="1" thickBot="1">
      <c r="A65" s="148" t="s">
        <v>41</v>
      </c>
      <c r="B65" s="149"/>
      <c r="C65" s="149"/>
      <c r="D65" s="149"/>
      <c r="E65" s="149"/>
      <c r="F65" s="149"/>
      <c r="G65" s="149"/>
      <c r="H65" s="149"/>
      <c r="I65" s="149"/>
      <c r="J65" s="149"/>
      <c r="K65" s="149"/>
      <c r="L65" s="149"/>
      <c r="M65" s="150"/>
    </row>
  </sheetData>
  <mergeCells count="185">
    <mergeCell ref="J11:J12"/>
    <mergeCell ref="K11:K12"/>
    <mergeCell ref="L11:L12"/>
    <mergeCell ref="M11:M12"/>
    <mergeCell ref="A11:A12"/>
    <mergeCell ref="B11:B12"/>
    <mergeCell ref="C11:C12"/>
    <mergeCell ref="D11:D12"/>
    <mergeCell ref="E11:E12"/>
    <mergeCell ref="F11:F12"/>
    <mergeCell ref="G11:G12"/>
    <mergeCell ref="H11:H12"/>
    <mergeCell ref="I11:I12"/>
    <mergeCell ref="J19:J20"/>
    <mergeCell ref="K19:K20"/>
    <mergeCell ref="L19:L20"/>
    <mergeCell ref="M19:M20"/>
    <mergeCell ref="A19:A20"/>
    <mergeCell ref="B19:B20"/>
    <mergeCell ref="C19:C20"/>
    <mergeCell ref="D19:D20"/>
    <mergeCell ref="E19:E20"/>
    <mergeCell ref="F19:F20"/>
    <mergeCell ref="G19:G20"/>
    <mergeCell ref="H19:H20"/>
    <mergeCell ref="I19:I20"/>
    <mergeCell ref="A31:A32"/>
    <mergeCell ref="B31:B32"/>
    <mergeCell ref="C31:C32"/>
    <mergeCell ref="D31:D32"/>
    <mergeCell ref="E31:E32"/>
    <mergeCell ref="F31:F32"/>
    <mergeCell ref="G31:G32"/>
    <mergeCell ref="H31:H32"/>
    <mergeCell ref="I31:I32"/>
    <mergeCell ref="L39:L40"/>
    <mergeCell ref="M39:M40"/>
    <mergeCell ref="F39:F40"/>
    <mergeCell ref="G39:G40"/>
    <mergeCell ref="H39:H40"/>
    <mergeCell ref="I39:I40"/>
    <mergeCell ref="J39:J40"/>
    <mergeCell ref="J31:J32"/>
    <mergeCell ref="K31:K32"/>
    <mergeCell ref="L31:L32"/>
    <mergeCell ref="M31:M32"/>
    <mergeCell ref="K51:K52"/>
    <mergeCell ref="L51:L52"/>
    <mergeCell ref="M51:M52"/>
    <mergeCell ref="A47:A48"/>
    <mergeCell ref="B47:B48"/>
    <mergeCell ref="C47:C48"/>
    <mergeCell ref="D47:D48"/>
    <mergeCell ref="E47:E48"/>
    <mergeCell ref="F47:F48"/>
    <mergeCell ref="G47:G48"/>
    <mergeCell ref="H47:H48"/>
    <mergeCell ref="I47:I48"/>
    <mergeCell ref="J47:J48"/>
    <mergeCell ref="K47:K48"/>
    <mergeCell ref="L47:L48"/>
    <mergeCell ref="M47:M48"/>
    <mergeCell ref="F59:F60"/>
    <mergeCell ref="G59:G60"/>
    <mergeCell ref="H59:H60"/>
    <mergeCell ref="I59:I60"/>
    <mergeCell ref="J59:J60"/>
    <mergeCell ref="A51:A52"/>
    <mergeCell ref="B51:B52"/>
    <mergeCell ref="C51:C52"/>
    <mergeCell ref="D51:D52"/>
    <mergeCell ref="E51:E52"/>
    <mergeCell ref="F51:F52"/>
    <mergeCell ref="G51:G52"/>
    <mergeCell ref="H51:H52"/>
    <mergeCell ref="I51:I52"/>
    <mergeCell ref="J51:J52"/>
    <mergeCell ref="A8:M8"/>
    <mergeCell ref="A65:M65"/>
    <mergeCell ref="A6:M6"/>
    <mergeCell ref="A63:A64"/>
    <mergeCell ref="B63:B64"/>
    <mergeCell ref="C63:C64"/>
    <mergeCell ref="D63:D64"/>
    <mergeCell ref="E63:E64"/>
    <mergeCell ref="F63:F64"/>
    <mergeCell ref="G63:G64"/>
    <mergeCell ref="H63:H64"/>
    <mergeCell ref="I63:I64"/>
    <mergeCell ref="J63:J64"/>
    <mergeCell ref="K63:K64"/>
    <mergeCell ref="L63:L64"/>
    <mergeCell ref="M63:M64"/>
    <mergeCell ref="A59:A60"/>
    <mergeCell ref="B59:B60"/>
    <mergeCell ref="C59:C60"/>
    <mergeCell ref="D59:D60"/>
    <mergeCell ref="E59:E60"/>
    <mergeCell ref="K59:K60"/>
    <mergeCell ref="L59:L60"/>
    <mergeCell ref="M59:M60"/>
    <mergeCell ref="K55:K56"/>
    <mergeCell ref="L55:L56"/>
    <mergeCell ref="M55:M56"/>
    <mergeCell ref="F55:F56"/>
    <mergeCell ref="G55:G56"/>
    <mergeCell ref="H55:H56"/>
    <mergeCell ref="I55:I56"/>
    <mergeCell ref="J55:J56"/>
    <mergeCell ref="A55:A56"/>
    <mergeCell ref="B55:B56"/>
    <mergeCell ref="C55:C56"/>
    <mergeCell ref="D55:D56"/>
    <mergeCell ref="E55:E56"/>
    <mergeCell ref="A35:A36"/>
    <mergeCell ref="B35:B36"/>
    <mergeCell ref="C35:C36"/>
    <mergeCell ref="D35:D36"/>
    <mergeCell ref="E35:E36"/>
    <mergeCell ref="K43:K44"/>
    <mergeCell ref="L43:L44"/>
    <mergeCell ref="M43:M44"/>
    <mergeCell ref="F43:F44"/>
    <mergeCell ref="G43:G44"/>
    <mergeCell ref="H43:H44"/>
    <mergeCell ref="I43:I44"/>
    <mergeCell ref="J43:J44"/>
    <mergeCell ref="A43:A44"/>
    <mergeCell ref="B43:B44"/>
    <mergeCell ref="C43:C44"/>
    <mergeCell ref="D43:D44"/>
    <mergeCell ref="E43:E44"/>
    <mergeCell ref="A39:A40"/>
    <mergeCell ref="B39:B40"/>
    <mergeCell ref="C39:C40"/>
    <mergeCell ref="D39:D40"/>
    <mergeCell ref="E39:E40"/>
    <mergeCell ref="K39:K40"/>
    <mergeCell ref="K35:K36"/>
    <mergeCell ref="L35:L36"/>
    <mergeCell ref="M35:M36"/>
    <mergeCell ref="F35:F36"/>
    <mergeCell ref="G35:G36"/>
    <mergeCell ref="H35:H36"/>
    <mergeCell ref="I35:I36"/>
    <mergeCell ref="J35:J36"/>
    <mergeCell ref="J27:J28"/>
    <mergeCell ref="K27:K28"/>
    <mergeCell ref="L27:L28"/>
    <mergeCell ref="M27:M28"/>
    <mergeCell ref="J23:J24"/>
    <mergeCell ref="K23:K24"/>
    <mergeCell ref="L23:L24"/>
    <mergeCell ref="M23:M24"/>
    <mergeCell ref="A27:A28"/>
    <mergeCell ref="B27:B28"/>
    <mergeCell ref="C27:C28"/>
    <mergeCell ref="D27:D28"/>
    <mergeCell ref="E27:E28"/>
    <mergeCell ref="F27:F28"/>
    <mergeCell ref="G27:G28"/>
    <mergeCell ref="A23:A24"/>
    <mergeCell ref="B23:B24"/>
    <mergeCell ref="C23:C24"/>
    <mergeCell ref="D23:D24"/>
    <mergeCell ref="E23:E24"/>
    <mergeCell ref="F23:F24"/>
    <mergeCell ref="G23:G24"/>
    <mergeCell ref="H23:H24"/>
    <mergeCell ref="I23:I24"/>
    <mergeCell ref="H27:H28"/>
    <mergeCell ref="I27:I28"/>
    <mergeCell ref="J15:J16"/>
    <mergeCell ref="K15:K16"/>
    <mergeCell ref="L15:L16"/>
    <mergeCell ref="M15:M16"/>
    <mergeCell ref="A15:A16"/>
    <mergeCell ref="B15:B16"/>
    <mergeCell ref="C15:C16"/>
    <mergeCell ref="D15:D16"/>
    <mergeCell ref="E15:E16"/>
    <mergeCell ref="F15:F16"/>
    <mergeCell ref="G15:G16"/>
    <mergeCell ref="H15:H16"/>
    <mergeCell ref="I15:I16"/>
  </mergeCells>
  <pageMargins left="0.7" right="0.7" top="0.75" bottom="0.75" header="0.3" footer="0.3"/>
  <pageSetup orientation="landscape" horizontalDpi="200" verticalDpi="200" r:id="rId1"/>
  <drawing r:id="rId2"/>
</worksheet>
</file>

<file path=xl/worksheets/sheet2.xml><?xml version="1.0" encoding="utf-8"?>
<worksheet xmlns="http://schemas.openxmlformats.org/spreadsheetml/2006/main" xmlns:r="http://schemas.openxmlformats.org/officeDocument/2006/relationships">
  <dimension ref="A1:M123"/>
  <sheetViews>
    <sheetView topLeftCell="A2" workbookViewId="0">
      <selection activeCell="B12" sqref="B12"/>
    </sheetView>
  </sheetViews>
  <sheetFormatPr defaultRowHeight="15"/>
  <cols>
    <col min="1" max="1" width="12.140625" style="10" bestFit="1" customWidth="1"/>
    <col min="2" max="2" width="17.85546875" style="10" customWidth="1"/>
    <col min="3" max="3" width="9.140625" style="10"/>
    <col min="4" max="4" width="24.28515625" style="25" customWidth="1"/>
    <col min="5" max="5" width="47.140625" style="13" customWidth="1"/>
    <col min="6" max="6" width="15.42578125" style="13" customWidth="1"/>
    <col min="7" max="7" width="13" style="13" customWidth="1"/>
    <col min="8" max="9" width="12.5703125" style="13" customWidth="1"/>
    <col min="10" max="10" width="15" style="13" customWidth="1"/>
    <col min="11" max="11" width="14.5703125" style="13" customWidth="1"/>
    <col min="12" max="12" width="17.140625" style="13" customWidth="1"/>
    <col min="13" max="13" width="17" style="13" customWidth="1"/>
  </cols>
  <sheetData>
    <row r="1" spans="1:13" s="3" customFormat="1" ht="12.75" customHeight="1">
      <c r="A1" s="14"/>
      <c r="B1" s="14"/>
      <c r="C1" s="14"/>
      <c r="D1" s="24"/>
      <c r="E1" s="14"/>
      <c r="F1" s="14"/>
      <c r="G1" s="14"/>
      <c r="H1" s="14"/>
      <c r="I1" s="14"/>
      <c r="J1" s="14"/>
      <c r="K1" s="14"/>
      <c r="L1" s="14"/>
      <c r="M1" s="14"/>
    </row>
    <row r="2" spans="1:13" s="3" customFormat="1" ht="12.75" customHeight="1">
      <c r="A2" s="14"/>
      <c r="B2" s="14"/>
      <c r="C2" s="14"/>
      <c r="D2" s="24"/>
      <c r="E2" s="14"/>
      <c r="F2" s="14"/>
      <c r="G2" s="14"/>
      <c r="H2" s="14"/>
      <c r="I2" s="14"/>
      <c r="J2" s="14"/>
      <c r="K2" s="14"/>
      <c r="L2" s="14"/>
      <c r="M2" s="14"/>
    </row>
    <row r="3" spans="1:13" s="3" customFormat="1" ht="12.75" customHeight="1">
      <c r="A3" s="14"/>
      <c r="B3" s="14"/>
      <c r="C3" s="14"/>
      <c r="D3" s="24"/>
      <c r="E3" s="14"/>
      <c r="F3" s="14"/>
      <c r="G3" s="14"/>
      <c r="H3" s="14"/>
      <c r="I3" s="14"/>
      <c r="J3" s="14"/>
      <c r="K3" s="14"/>
      <c r="L3" s="14"/>
      <c r="M3" s="14"/>
    </row>
    <row r="4" spans="1:13" s="3" customFormat="1" ht="12.75" customHeight="1" thickBot="1">
      <c r="A4" s="14"/>
      <c r="B4" s="14"/>
      <c r="C4" s="14"/>
      <c r="D4" s="24"/>
      <c r="E4" s="14"/>
      <c r="F4" s="14"/>
      <c r="G4" s="14"/>
      <c r="H4" s="14"/>
      <c r="I4" s="14"/>
      <c r="J4" s="14"/>
      <c r="K4" s="14"/>
      <c r="L4" s="14"/>
      <c r="M4" s="14"/>
    </row>
    <row r="5" spans="1:13" s="3" customFormat="1" ht="13.5" customHeight="1">
      <c r="A5" s="154" t="s">
        <v>17</v>
      </c>
      <c r="B5" s="155"/>
      <c r="C5" s="155"/>
      <c r="D5" s="155"/>
      <c r="E5" s="155"/>
      <c r="F5" s="155"/>
      <c r="G5" s="155"/>
      <c r="H5" s="155"/>
      <c r="I5" s="155"/>
      <c r="J5" s="155"/>
      <c r="K5" s="155"/>
      <c r="L5" s="155"/>
      <c r="M5" s="156"/>
    </row>
    <row r="6" spans="1:13" s="8" customFormat="1" ht="14.25" customHeight="1">
      <c r="A6" s="26"/>
      <c r="B6" s="5"/>
      <c r="C6" s="5"/>
      <c r="D6" s="5"/>
      <c r="E6" s="5"/>
      <c r="F6" s="5"/>
      <c r="G6" s="5"/>
      <c r="H6" s="5"/>
      <c r="I6" s="5"/>
      <c r="J6" s="5"/>
      <c r="K6" s="5"/>
      <c r="L6" s="5"/>
      <c r="M6" s="27"/>
    </row>
    <row r="7" spans="1:13" s="14" customFormat="1" ht="16.5" customHeight="1" thickBot="1">
      <c r="A7" s="157" t="s">
        <v>28</v>
      </c>
      <c r="B7" s="146"/>
      <c r="C7" s="146"/>
      <c r="D7" s="146"/>
      <c r="E7" s="146"/>
      <c r="F7" s="146"/>
      <c r="G7" s="146"/>
      <c r="H7" s="146"/>
      <c r="I7" s="146"/>
      <c r="J7" s="146"/>
      <c r="K7" s="146"/>
      <c r="L7" s="146"/>
      <c r="M7" s="147"/>
    </row>
    <row r="8" spans="1:13" s="8" customFormat="1" ht="16.5" customHeight="1" thickBot="1">
      <c r="A8" s="45"/>
      <c r="B8" s="7"/>
      <c r="C8" s="7"/>
      <c r="D8" s="7"/>
      <c r="E8" s="7"/>
      <c r="F8" s="7"/>
      <c r="G8" s="7"/>
      <c r="H8" s="7"/>
      <c r="I8" s="7"/>
      <c r="J8" s="7"/>
      <c r="K8" s="7"/>
      <c r="L8" s="7"/>
      <c r="M8" s="29"/>
    </row>
    <row r="9" spans="1:13" s="14" customFormat="1" ht="71.25">
      <c r="A9" s="15" t="s">
        <v>0</v>
      </c>
      <c r="B9" s="18" t="s">
        <v>45</v>
      </c>
      <c r="C9" s="16" t="s">
        <v>2</v>
      </c>
      <c r="D9" s="18" t="s">
        <v>3</v>
      </c>
      <c r="E9" s="18" t="s">
        <v>4</v>
      </c>
      <c r="F9" s="18" t="s">
        <v>42</v>
      </c>
      <c r="G9" s="18" t="s">
        <v>5</v>
      </c>
      <c r="H9" s="18" t="s">
        <v>9</v>
      </c>
      <c r="I9" s="18" t="s">
        <v>10</v>
      </c>
      <c r="J9" s="18" t="s">
        <v>7</v>
      </c>
      <c r="K9" s="18" t="s">
        <v>8</v>
      </c>
      <c r="L9" s="17" t="s">
        <v>6</v>
      </c>
      <c r="M9" s="19" t="s">
        <v>16</v>
      </c>
    </row>
    <row r="10" spans="1:13" s="14" customFormat="1" ht="51">
      <c r="A10" s="41">
        <v>44181</v>
      </c>
      <c r="B10" s="39" t="s">
        <v>18</v>
      </c>
      <c r="C10" s="39" t="s">
        <v>19</v>
      </c>
      <c r="D10" s="39" t="s">
        <v>20</v>
      </c>
      <c r="E10" s="39" t="s">
        <v>21</v>
      </c>
      <c r="F10" s="40">
        <v>9590</v>
      </c>
      <c r="G10" s="40">
        <v>5</v>
      </c>
      <c r="H10" s="40">
        <v>5</v>
      </c>
      <c r="I10" s="40">
        <v>0</v>
      </c>
      <c r="J10" s="30">
        <v>0</v>
      </c>
      <c r="K10" s="30">
        <v>0</v>
      </c>
      <c r="L10" s="30">
        <v>0</v>
      </c>
      <c r="M10" s="40" t="s">
        <v>29</v>
      </c>
    </row>
    <row r="11" spans="1:13" s="14" customFormat="1" ht="25.5">
      <c r="A11" s="41">
        <v>44181</v>
      </c>
      <c r="B11" s="39" t="s">
        <v>18</v>
      </c>
      <c r="C11" s="39" t="s">
        <v>19</v>
      </c>
      <c r="D11" s="39" t="s">
        <v>43</v>
      </c>
      <c r="E11" s="39" t="s">
        <v>22</v>
      </c>
      <c r="F11" s="40">
        <v>21850</v>
      </c>
      <c r="G11" s="40">
        <v>1058</v>
      </c>
      <c r="H11" s="40">
        <v>0</v>
      </c>
      <c r="I11" s="40">
        <v>1058</v>
      </c>
      <c r="J11" s="40">
        <v>0</v>
      </c>
      <c r="K11" s="30">
        <v>0</v>
      </c>
      <c r="L11" s="30">
        <v>0</v>
      </c>
      <c r="M11" s="40" t="s">
        <v>29</v>
      </c>
    </row>
    <row r="12" spans="1:13" s="14" customFormat="1" ht="38.25">
      <c r="A12" s="41">
        <v>44181</v>
      </c>
      <c r="B12" s="39" t="s">
        <v>18</v>
      </c>
      <c r="C12" s="39" t="s">
        <v>19</v>
      </c>
      <c r="D12" s="39" t="s">
        <v>23</v>
      </c>
      <c r="E12" s="39" t="s">
        <v>24</v>
      </c>
      <c r="F12" s="40">
        <v>14065</v>
      </c>
      <c r="G12" s="40">
        <v>217</v>
      </c>
      <c r="H12" s="40">
        <v>0</v>
      </c>
      <c r="I12" s="40">
        <v>217</v>
      </c>
      <c r="J12" s="40">
        <v>0</v>
      </c>
      <c r="K12" s="30">
        <v>0</v>
      </c>
      <c r="L12" s="30">
        <v>0</v>
      </c>
      <c r="M12" s="40" t="s">
        <v>29</v>
      </c>
    </row>
    <row r="13" spans="1:13" s="14" customFormat="1" ht="25.5">
      <c r="A13" s="41">
        <v>44181</v>
      </c>
      <c r="B13" s="47" t="s">
        <v>18</v>
      </c>
      <c r="C13" s="47" t="s">
        <v>19</v>
      </c>
      <c r="D13" s="47" t="s">
        <v>44</v>
      </c>
      <c r="E13" s="47" t="s">
        <v>25</v>
      </c>
      <c r="F13" s="46">
        <v>15000</v>
      </c>
      <c r="G13" s="46">
        <v>1000</v>
      </c>
      <c r="H13" s="46">
        <v>0</v>
      </c>
      <c r="I13" s="46">
        <v>1000</v>
      </c>
      <c r="J13" s="46">
        <v>0</v>
      </c>
      <c r="K13" s="30">
        <v>0</v>
      </c>
      <c r="L13" s="30">
        <v>0</v>
      </c>
      <c r="M13" s="40" t="s">
        <v>29</v>
      </c>
    </row>
    <row r="14" spans="1:13" s="14" customFormat="1" ht="26.25" thickBot="1">
      <c r="A14" s="41">
        <v>44181</v>
      </c>
      <c r="B14" s="47" t="s">
        <v>18</v>
      </c>
      <c r="C14" s="47" t="s">
        <v>19</v>
      </c>
      <c r="D14" s="47" t="s">
        <v>26</v>
      </c>
      <c r="E14" s="47" t="s">
        <v>27</v>
      </c>
      <c r="F14" s="46">
        <v>32590</v>
      </c>
      <c r="G14" s="46">
        <v>297</v>
      </c>
      <c r="H14" s="46">
        <v>0</v>
      </c>
      <c r="I14" s="46">
        <v>297</v>
      </c>
      <c r="J14" s="46">
        <v>0</v>
      </c>
      <c r="K14" s="30">
        <v>0</v>
      </c>
      <c r="L14" s="44">
        <v>0</v>
      </c>
      <c r="M14" s="46" t="s">
        <v>29</v>
      </c>
    </row>
    <row r="15" spans="1:13" s="14" customFormat="1" ht="16.5" customHeight="1" thickBot="1">
      <c r="A15" s="126" t="s">
        <v>15</v>
      </c>
      <c r="B15" s="127"/>
      <c r="C15" s="127"/>
      <c r="D15" s="127"/>
      <c r="E15" s="128"/>
      <c r="F15" s="1">
        <f t="shared" ref="F15:G15" si="0">SUM(F10:F14)</f>
        <v>93095</v>
      </c>
      <c r="G15" s="1">
        <f t="shared" si="0"/>
        <v>2577</v>
      </c>
      <c r="H15" s="1">
        <f>+H10+H12+H13+H14</f>
        <v>5</v>
      </c>
      <c r="I15" s="1">
        <f t="shared" ref="I15:K15" si="1">SUM(I10:I14)</f>
        <v>2572</v>
      </c>
      <c r="J15" s="42">
        <f t="shared" si="1"/>
        <v>0</v>
      </c>
      <c r="K15" s="1">
        <f t="shared" si="1"/>
        <v>0</v>
      </c>
      <c r="L15" s="43"/>
      <c r="M15" s="36"/>
    </row>
    <row r="16" spans="1:13" s="8" customFormat="1" ht="16.5" customHeight="1" thickBot="1">
      <c r="A16" s="45"/>
      <c r="B16" s="7"/>
      <c r="C16" s="7"/>
      <c r="D16" s="7"/>
      <c r="E16" s="7"/>
      <c r="F16" s="7"/>
      <c r="G16" s="7"/>
      <c r="H16" s="7"/>
      <c r="I16" s="7"/>
      <c r="J16" s="7"/>
      <c r="K16" s="7"/>
      <c r="L16" s="7"/>
      <c r="M16" s="29"/>
    </row>
    <row r="17" spans="1:13" s="14" customFormat="1" ht="71.25">
      <c r="A17" s="15" t="s">
        <v>0</v>
      </c>
      <c r="B17" s="18" t="s">
        <v>45</v>
      </c>
      <c r="C17" s="16" t="s">
        <v>2</v>
      </c>
      <c r="D17" s="18" t="s">
        <v>3</v>
      </c>
      <c r="E17" s="18" t="s">
        <v>4</v>
      </c>
      <c r="F17" s="18" t="s">
        <v>42</v>
      </c>
      <c r="G17" s="18" t="s">
        <v>5</v>
      </c>
      <c r="H17" s="18" t="s">
        <v>9</v>
      </c>
      <c r="I17" s="18" t="s">
        <v>10</v>
      </c>
      <c r="J17" s="18" t="s">
        <v>7</v>
      </c>
      <c r="K17" s="18" t="s">
        <v>8</v>
      </c>
      <c r="L17" s="17" t="s">
        <v>6</v>
      </c>
      <c r="M17" s="19" t="s">
        <v>16</v>
      </c>
    </row>
    <row r="18" spans="1:13" s="14" customFormat="1" ht="51">
      <c r="A18" s="41">
        <v>44180</v>
      </c>
      <c r="B18" s="39" t="s">
        <v>18</v>
      </c>
      <c r="C18" s="39" t="s">
        <v>19</v>
      </c>
      <c r="D18" s="39" t="s">
        <v>20</v>
      </c>
      <c r="E18" s="39" t="s">
        <v>21</v>
      </c>
      <c r="F18" s="40">
        <v>9590</v>
      </c>
      <c r="G18" s="40">
        <v>5</v>
      </c>
      <c r="H18" s="40">
        <v>5</v>
      </c>
      <c r="I18" s="40">
        <v>0</v>
      </c>
      <c r="J18" s="30">
        <v>0</v>
      </c>
      <c r="K18" s="30">
        <v>0</v>
      </c>
      <c r="L18" s="30">
        <v>0</v>
      </c>
      <c r="M18" s="40" t="s">
        <v>29</v>
      </c>
    </row>
    <row r="19" spans="1:13" s="14" customFormat="1" ht="25.5">
      <c r="A19" s="41">
        <v>44180</v>
      </c>
      <c r="B19" s="39" t="s">
        <v>18</v>
      </c>
      <c r="C19" s="39" t="s">
        <v>19</v>
      </c>
      <c r="D19" s="39" t="s">
        <v>43</v>
      </c>
      <c r="E19" s="39" t="s">
        <v>22</v>
      </c>
      <c r="F19" s="40">
        <v>21850</v>
      </c>
      <c r="G19" s="40">
        <v>1058</v>
      </c>
      <c r="H19" s="40">
        <v>0</v>
      </c>
      <c r="I19" s="40">
        <v>1058</v>
      </c>
      <c r="J19" s="40">
        <v>0</v>
      </c>
      <c r="K19" s="30">
        <v>0</v>
      </c>
      <c r="L19" s="30">
        <v>0</v>
      </c>
      <c r="M19" s="40" t="s">
        <v>29</v>
      </c>
    </row>
    <row r="20" spans="1:13" s="14" customFormat="1" ht="38.25">
      <c r="A20" s="41">
        <v>44180</v>
      </c>
      <c r="B20" s="39" t="s">
        <v>18</v>
      </c>
      <c r="C20" s="39" t="s">
        <v>19</v>
      </c>
      <c r="D20" s="39" t="s">
        <v>23</v>
      </c>
      <c r="E20" s="39" t="s">
        <v>24</v>
      </c>
      <c r="F20" s="40">
        <v>14065</v>
      </c>
      <c r="G20" s="40">
        <v>217</v>
      </c>
      <c r="H20" s="40">
        <v>0</v>
      </c>
      <c r="I20" s="40">
        <v>217</v>
      </c>
      <c r="J20" s="40">
        <v>0</v>
      </c>
      <c r="K20" s="30">
        <v>0</v>
      </c>
      <c r="L20" s="30">
        <v>0</v>
      </c>
      <c r="M20" s="40" t="s">
        <v>29</v>
      </c>
    </row>
    <row r="21" spans="1:13" s="14" customFormat="1" ht="25.5">
      <c r="A21" s="41">
        <v>44180</v>
      </c>
      <c r="B21" s="47" t="s">
        <v>18</v>
      </c>
      <c r="C21" s="47" t="s">
        <v>19</v>
      </c>
      <c r="D21" s="47" t="s">
        <v>44</v>
      </c>
      <c r="E21" s="47" t="s">
        <v>25</v>
      </c>
      <c r="F21" s="46">
        <v>15000</v>
      </c>
      <c r="G21" s="46">
        <v>1000</v>
      </c>
      <c r="H21" s="46">
        <v>0</v>
      </c>
      <c r="I21" s="46">
        <v>1000</v>
      </c>
      <c r="J21" s="46">
        <v>0</v>
      </c>
      <c r="K21" s="30">
        <v>0</v>
      </c>
      <c r="L21" s="30">
        <v>0</v>
      </c>
      <c r="M21" s="40" t="s">
        <v>29</v>
      </c>
    </row>
    <row r="22" spans="1:13" s="14" customFormat="1" ht="26.25" thickBot="1">
      <c r="A22" s="41">
        <v>44180</v>
      </c>
      <c r="B22" s="47" t="s">
        <v>18</v>
      </c>
      <c r="C22" s="47" t="s">
        <v>19</v>
      </c>
      <c r="D22" s="47" t="s">
        <v>26</v>
      </c>
      <c r="E22" s="47" t="s">
        <v>27</v>
      </c>
      <c r="F22" s="46">
        <v>32590</v>
      </c>
      <c r="G22" s="46">
        <v>297</v>
      </c>
      <c r="H22" s="46">
        <v>0</v>
      </c>
      <c r="I22" s="46">
        <v>297</v>
      </c>
      <c r="J22" s="46">
        <v>0</v>
      </c>
      <c r="K22" s="30">
        <v>0</v>
      </c>
      <c r="L22" s="44">
        <v>0</v>
      </c>
      <c r="M22" s="46" t="s">
        <v>29</v>
      </c>
    </row>
    <row r="23" spans="1:13" s="14" customFormat="1" ht="16.5" customHeight="1" thickBot="1">
      <c r="A23" s="120" t="s">
        <v>15</v>
      </c>
      <c r="B23" s="121"/>
      <c r="C23" s="121"/>
      <c r="D23" s="121"/>
      <c r="E23" s="122"/>
      <c r="F23" s="1">
        <f t="shared" ref="F23:G23" si="2">SUM(F18:F22)</f>
        <v>93095</v>
      </c>
      <c r="G23" s="1">
        <f t="shared" si="2"/>
        <v>2577</v>
      </c>
      <c r="H23" s="1">
        <f>+H18+H20+H21+H22</f>
        <v>5</v>
      </c>
      <c r="I23" s="1">
        <f t="shared" ref="I23:K23" si="3">SUM(I18:I22)</f>
        <v>2572</v>
      </c>
      <c r="J23" s="42">
        <f t="shared" si="3"/>
        <v>0</v>
      </c>
      <c r="K23" s="1">
        <f t="shared" si="3"/>
        <v>0</v>
      </c>
      <c r="L23" s="43"/>
      <c r="M23" s="36"/>
    </row>
    <row r="24" spans="1:13" s="8" customFormat="1" ht="16.5" customHeight="1" thickBot="1">
      <c r="A24" s="45"/>
      <c r="B24" s="7"/>
      <c r="C24" s="7"/>
      <c r="D24" s="7"/>
      <c r="E24" s="7"/>
      <c r="F24" s="7"/>
      <c r="G24" s="7"/>
      <c r="H24" s="7"/>
      <c r="I24" s="7"/>
      <c r="J24" s="7"/>
      <c r="K24" s="7"/>
      <c r="L24" s="7"/>
      <c r="M24" s="29"/>
    </row>
    <row r="25" spans="1:13" s="14" customFormat="1" ht="71.25">
      <c r="A25" s="15" t="s">
        <v>0</v>
      </c>
      <c r="B25" s="18" t="s">
        <v>45</v>
      </c>
      <c r="C25" s="16" t="s">
        <v>2</v>
      </c>
      <c r="D25" s="18" t="s">
        <v>3</v>
      </c>
      <c r="E25" s="18" t="s">
        <v>4</v>
      </c>
      <c r="F25" s="18" t="s">
        <v>42</v>
      </c>
      <c r="G25" s="18" t="s">
        <v>5</v>
      </c>
      <c r="H25" s="18" t="s">
        <v>9</v>
      </c>
      <c r="I25" s="18" t="s">
        <v>10</v>
      </c>
      <c r="J25" s="18" t="s">
        <v>7</v>
      </c>
      <c r="K25" s="18" t="s">
        <v>8</v>
      </c>
      <c r="L25" s="17" t="s">
        <v>6</v>
      </c>
      <c r="M25" s="19" t="s">
        <v>16</v>
      </c>
    </row>
    <row r="26" spans="1:13" s="14" customFormat="1" ht="51">
      <c r="A26" s="41">
        <v>44179</v>
      </c>
      <c r="B26" s="39" t="s">
        <v>18</v>
      </c>
      <c r="C26" s="39" t="s">
        <v>19</v>
      </c>
      <c r="D26" s="39" t="s">
        <v>20</v>
      </c>
      <c r="E26" s="39" t="s">
        <v>21</v>
      </c>
      <c r="F26" s="40">
        <v>9590</v>
      </c>
      <c r="G26" s="40">
        <v>5</v>
      </c>
      <c r="H26" s="40">
        <v>5</v>
      </c>
      <c r="I26" s="40">
        <v>0</v>
      </c>
      <c r="J26" s="30">
        <v>0</v>
      </c>
      <c r="K26" s="30">
        <v>0</v>
      </c>
      <c r="L26" s="30">
        <v>0</v>
      </c>
      <c r="M26" s="40" t="s">
        <v>29</v>
      </c>
    </row>
    <row r="27" spans="1:13" s="14" customFormat="1" ht="25.5">
      <c r="A27" s="41">
        <v>44179</v>
      </c>
      <c r="B27" s="39" t="s">
        <v>18</v>
      </c>
      <c r="C27" s="39" t="s">
        <v>19</v>
      </c>
      <c r="D27" s="39" t="s">
        <v>43</v>
      </c>
      <c r="E27" s="39" t="s">
        <v>22</v>
      </c>
      <c r="F27" s="40">
        <v>21850</v>
      </c>
      <c r="G27" s="40">
        <v>1058</v>
      </c>
      <c r="H27" s="40">
        <v>0</v>
      </c>
      <c r="I27" s="40">
        <v>1058</v>
      </c>
      <c r="J27" s="40">
        <v>0</v>
      </c>
      <c r="K27" s="30">
        <v>0</v>
      </c>
      <c r="L27" s="30">
        <v>0</v>
      </c>
      <c r="M27" s="40" t="s">
        <v>29</v>
      </c>
    </row>
    <row r="28" spans="1:13" s="14" customFormat="1" ht="38.25">
      <c r="A28" s="41">
        <v>44179</v>
      </c>
      <c r="B28" s="39" t="s">
        <v>18</v>
      </c>
      <c r="C28" s="39" t="s">
        <v>19</v>
      </c>
      <c r="D28" s="39" t="s">
        <v>23</v>
      </c>
      <c r="E28" s="39" t="s">
        <v>24</v>
      </c>
      <c r="F28" s="40">
        <v>14065</v>
      </c>
      <c r="G28" s="40">
        <v>217</v>
      </c>
      <c r="H28" s="40">
        <v>0</v>
      </c>
      <c r="I28" s="40">
        <v>217</v>
      </c>
      <c r="J28" s="40">
        <v>0</v>
      </c>
      <c r="K28" s="30">
        <v>0</v>
      </c>
      <c r="L28" s="30">
        <v>0</v>
      </c>
      <c r="M28" s="40" t="s">
        <v>29</v>
      </c>
    </row>
    <row r="29" spans="1:13" s="14" customFormat="1" ht="25.5">
      <c r="A29" s="41">
        <v>44179</v>
      </c>
      <c r="B29" s="47" t="s">
        <v>18</v>
      </c>
      <c r="C29" s="47" t="s">
        <v>19</v>
      </c>
      <c r="D29" s="47" t="s">
        <v>44</v>
      </c>
      <c r="E29" s="47" t="s">
        <v>25</v>
      </c>
      <c r="F29" s="46">
        <v>15000</v>
      </c>
      <c r="G29" s="46">
        <v>1000</v>
      </c>
      <c r="H29" s="46">
        <v>0</v>
      </c>
      <c r="I29" s="46">
        <v>1000</v>
      </c>
      <c r="J29" s="46">
        <v>0</v>
      </c>
      <c r="K29" s="30">
        <v>0</v>
      </c>
      <c r="L29" s="30">
        <v>0</v>
      </c>
      <c r="M29" s="40" t="s">
        <v>29</v>
      </c>
    </row>
    <row r="30" spans="1:13" s="14" customFormat="1" ht="26.25" thickBot="1">
      <c r="A30" s="41">
        <v>44179</v>
      </c>
      <c r="B30" s="47" t="s">
        <v>18</v>
      </c>
      <c r="C30" s="47" t="s">
        <v>19</v>
      </c>
      <c r="D30" s="47" t="s">
        <v>26</v>
      </c>
      <c r="E30" s="47" t="s">
        <v>27</v>
      </c>
      <c r="F30" s="46">
        <v>32590</v>
      </c>
      <c r="G30" s="46">
        <v>297</v>
      </c>
      <c r="H30" s="46">
        <v>0</v>
      </c>
      <c r="I30" s="46">
        <v>297</v>
      </c>
      <c r="J30" s="46">
        <v>0</v>
      </c>
      <c r="K30" s="30">
        <v>0</v>
      </c>
      <c r="L30" s="44">
        <v>0</v>
      </c>
      <c r="M30" s="46" t="s">
        <v>29</v>
      </c>
    </row>
    <row r="31" spans="1:13" s="14" customFormat="1" ht="16.5" customHeight="1" thickBot="1">
      <c r="A31" s="114" t="s">
        <v>15</v>
      </c>
      <c r="B31" s="115"/>
      <c r="C31" s="115"/>
      <c r="D31" s="115"/>
      <c r="E31" s="116"/>
      <c r="F31" s="1">
        <f t="shared" ref="F31:G31" si="4">SUM(F26:F30)</f>
        <v>93095</v>
      </c>
      <c r="G31" s="1">
        <f t="shared" si="4"/>
        <v>2577</v>
      </c>
      <c r="H31" s="1">
        <f>+H26+H28+H29+H30</f>
        <v>5</v>
      </c>
      <c r="I31" s="1">
        <f t="shared" ref="I31:K31" si="5">SUM(I26:I30)</f>
        <v>2572</v>
      </c>
      <c r="J31" s="42">
        <f t="shared" si="5"/>
        <v>0</v>
      </c>
      <c r="K31" s="1">
        <f t="shared" si="5"/>
        <v>0</v>
      </c>
      <c r="L31" s="43"/>
      <c r="M31" s="36"/>
    </row>
    <row r="32" spans="1:13" s="8" customFormat="1" ht="16.5" customHeight="1" thickBot="1">
      <c r="A32" s="45"/>
      <c r="B32" s="7"/>
      <c r="C32" s="7"/>
      <c r="D32" s="7"/>
      <c r="E32" s="7"/>
      <c r="F32" s="7"/>
      <c r="G32" s="7"/>
      <c r="H32" s="7"/>
      <c r="I32" s="7"/>
      <c r="J32" s="7"/>
      <c r="K32" s="7"/>
      <c r="L32" s="7"/>
      <c r="M32" s="29"/>
    </row>
    <row r="33" spans="1:13" s="14" customFormat="1" ht="71.25">
      <c r="A33" s="15" t="s">
        <v>0</v>
      </c>
      <c r="B33" s="18" t="s">
        <v>45</v>
      </c>
      <c r="C33" s="16" t="s">
        <v>2</v>
      </c>
      <c r="D33" s="18" t="s">
        <v>3</v>
      </c>
      <c r="E33" s="18" t="s">
        <v>4</v>
      </c>
      <c r="F33" s="18" t="s">
        <v>42</v>
      </c>
      <c r="G33" s="18" t="s">
        <v>5</v>
      </c>
      <c r="H33" s="18" t="s">
        <v>9</v>
      </c>
      <c r="I33" s="18" t="s">
        <v>10</v>
      </c>
      <c r="J33" s="18" t="s">
        <v>7</v>
      </c>
      <c r="K33" s="18" t="s">
        <v>8</v>
      </c>
      <c r="L33" s="17" t="s">
        <v>6</v>
      </c>
      <c r="M33" s="19" t="s">
        <v>16</v>
      </c>
    </row>
    <row r="34" spans="1:13" s="14" customFormat="1" ht="51">
      <c r="A34" s="41">
        <v>44177</v>
      </c>
      <c r="B34" s="39" t="s">
        <v>18</v>
      </c>
      <c r="C34" s="39" t="s">
        <v>19</v>
      </c>
      <c r="D34" s="39" t="s">
        <v>20</v>
      </c>
      <c r="E34" s="39" t="s">
        <v>21</v>
      </c>
      <c r="F34" s="40">
        <v>9590</v>
      </c>
      <c r="G34" s="40">
        <v>5</v>
      </c>
      <c r="H34" s="40">
        <v>5</v>
      </c>
      <c r="I34" s="40">
        <v>0</v>
      </c>
      <c r="J34" s="30">
        <v>0</v>
      </c>
      <c r="K34" s="30">
        <v>0</v>
      </c>
      <c r="L34" s="30">
        <v>0</v>
      </c>
      <c r="M34" s="40" t="s">
        <v>29</v>
      </c>
    </row>
    <row r="35" spans="1:13" s="14" customFormat="1" ht="25.5">
      <c r="A35" s="41">
        <v>44177</v>
      </c>
      <c r="B35" s="39" t="s">
        <v>18</v>
      </c>
      <c r="C35" s="39" t="s">
        <v>19</v>
      </c>
      <c r="D35" s="39" t="s">
        <v>43</v>
      </c>
      <c r="E35" s="39" t="s">
        <v>22</v>
      </c>
      <c r="F35" s="40">
        <v>21850</v>
      </c>
      <c r="G35" s="40">
        <v>1058</v>
      </c>
      <c r="H35" s="40">
        <v>0</v>
      </c>
      <c r="I35" s="40">
        <v>1058</v>
      </c>
      <c r="J35" s="40">
        <v>0</v>
      </c>
      <c r="K35" s="30">
        <v>0</v>
      </c>
      <c r="L35" s="30">
        <v>0</v>
      </c>
      <c r="M35" s="40" t="s">
        <v>29</v>
      </c>
    </row>
    <row r="36" spans="1:13" s="14" customFormat="1" ht="38.25">
      <c r="A36" s="41">
        <v>44177</v>
      </c>
      <c r="B36" s="39" t="s">
        <v>18</v>
      </c>
      <c r="C36" s="39" t="s">
        <v>19</v>
      </c>
      <c r="D36" s="39" t="s">
        <v>23</v>
      </c>
      <c r="E36" s="39" t="s">
        <v>24</v>
      </c>
      <c r="F36" s="40">
        <v>14065</v>
      </c>
      <c r="G36" s="40">
        <v>217</v>
      </c>
      <c r="H36" s="40">
        <v>0</v>
      </c>
      <c r="I36" s="40">
        <v>217</v>
      </c>
      <c r="J36" s="40">
        <v>0</v>
      </c>
      <c r="K36" s="30">
        <v>0</v>
      </c>
      <c r="L36" s="30">
        <v>0</v>
      </c>
      <c r="M36" s="40" t="s">
        <v>29</v>
      </c>
    </row>
    <row r="37" spans="1:13" s="14" customFormat="1" ht="25.5">
      <c r="A37" s="41">
        <v>44177</v>
      </c>
      <c r="B37" s="47" t="s">
        <v>18</v>
      </c>
      <c r="C37" s="47" t="s">
        <v>19</v>
      </c>
      <c r="D37" s="47" t="s">
        <v>44</v>
      </c>
      <c r="E37" s="47" t="s">
        <v>25</v>
      </c>
      <c r="F37" s="46">
        <v>15000</v>
      </c>
      <c r="G37" s="46">
        <v>1000</v>
      </c>
      <c r="H37" s="46">
        <v>0</v>
      </c>
      <c r="I37" s="46">
        <v>1000</v>
      </c>
      <c r="J37" s="46">
        <v>0</v>
      </c>
      <c r="K37" s="30">
        <v>0</v>
      </c>
      <c r="L37" s="30">
        <v>0</v>
      </c>
      <c r="M37" s="40" t="s">
        <v>29</v>
      </c>
    </row>
    <row r="38" spans="1:13" s="14" customFormat="1" ht="26.25" thickBot="1">
      <c r="A38" s="41">
        <v>44177</v>
      </c>
      <c r="B38" s="47" t="s">
        <v>18</v>
      </c>
      <c r="C38" s="47" t="s">
        <v>19</v>
      </c>
      <c r="D38" s="47" t="s">
        <v>26</v>
      </c>
      <c r="E38" s="47" t="s">
        <v>27</v>
      </c>
      <c r="F38" s="46">
        <v>32590</v>
      </c>
      <c r="G38" s="46">
        <v>297</v>
      </c>
      <c r="H38" s="46">
        <v>0</v>
      </c>
      <c r="I38" s="46">
        <v>297</v>
      </c>
      <c r="J38" s="46">
        <v>0</v>
      </c>
      <c r="K38" s="30">
        <v>0</v>
      </c>
      <c r="L38" s="44">
        <v>0</v>
      </c>
      <c r="M38" s="46" t="s">
        <v>29</v>
      </c>
    </row>
    <row r="39" spans="1:13" s="14" customFormat="1" ht="16.5" customHeight="1" thickBot="1">
      <c r="A39" s="103" t="s">
        <v>15</v>
      </c>
      <c r="B39" s="104"/>
      <c r="C39" s="104"/>
      <c r="D39" s="104"/>
      <c r="E39" s="105"/>
      <c r="F39" s="1">
        <f t="shared" ref="F39:G39" si="6">SUM(F34:F38)</f>
        <v>93095</v>
      </c>
      <c r="G39" s="1">
        <f t="shared" si="6"/>
        <v>2577</v>
      </c>
      <c r="H39" s="1">
        <f>+H34+H36+H37+H38</f>
        <v>5</v>
      </c>
      <c r="I39" s="1">
        <f t="shared" ref="I39:K39" si="7">SUM(I34:I38)</f>
        <v>2572</v>
      </c>
      <c r="J39" s="42">
        <f t="shared" si="7"/>
        <v>0</v>
      </c>
      <c r="K39" s="1">
        <f t="shared" si="7"/>
        <v>0</v>
      </c>
      <c r="L39" s="43"/>
      <c r="M39" s="36"/>
    </row>
    <row r="40" spans="1:13" s="8" customFormat="1" ht="16.5" customHeight="1" thickBot="1">
      <c r="A40" s="112"/>
      <c r="B40" s="110"/>
      <c r="C40" s="110"/>
      <c r="D40" s="110"/>
      <c r="E40" s="110"/>
      <c r="F40" s="110"/>
      <c r="G40" s="110"/>
      <c r="H40" s="110"/>
      <c r="I40" s="110"/>
      <c r="J40" s="110"/>
      <c r="K40" s="110"/>
      <c r="L40" s="110"/>
      <c r="M40" s="111"/>
    </row>
    <row r="41" spans="1:13" s="14" customFormat="1" ht="71.25">
      <c r="A41" s="15" t="s">
        <v>0</v>
      </c>
      <c r="B41" s="18" t="s">
        <v>45</v>
      </c>
      <c r="C41" s="16" t="s">
        <v>2</v>
      </c>
      <c r="D41" s="18" t="s">
        <v>3</v>
      </c>
      <c r="E41" s="18" t="s">
        <v>4</v>
      </c>
      <c r="F41" s="18" t="s">
        <v>42</v>
      </c>
      <c r="G41" s="18" t="s">
        <v>5</v>
      </c>
      <c r="H41" s="18" t="s">
        <v>9</v>
      </c>
      <c r="I41" s="18" t="s">
        <v>10</v>
      </c>
      <c r="J41" s="18" t="s">
        <v>7</v>
      </c>
      <c r="K41" s="18" t="s">
        <v>8</v>
      </c>
      <c r="L41" s="17" t="s">
        <v>6</v>
      </c>
      <c r="M41" s="19" t="s">
        <v>16</v>
      </c>
    </row>
    <row r="42" spans="1:13" s="14" customFormat="1" ht="51">
      <c r="A42" s="41">
        <v>44176</v>
      </c>
      <c r="B42" s="39" t="s">
        <v>18</v>
      </c>
      <c r="C42" s="39" t="s">
        <v>19</v>
      </c>
      <c r="D42" s="39" t="s">
        <v>20</v>
      </c>
      <c r="E42" s="39" t="s">
        <v>21</v>
      </c>
      <c r="F42" s="40">
        <v>9590</v>
      </c>
      <c r="G42" s="40">
        <v>5</v>
      </c>
      <c r="H42" s="40">
        <v>5</v>
      </c>
      <c r="I42" s="40">
        <v>0</v>
      </c>
      <c r="J42" s="30">
        <v>0</v>
      </c>
      <c r="K42" s="30">
        <v>0</v>
      </c>
      <c r="L42" s="30">
        <v>0</v>
      </c>
      <c r="M42" s="40" t="s">
        <v>29</v>
      </c>
    </row>
    <row r="43" spans="1:13" s="14" customFormat="1" ht="25.5">
      <c r="A43" s="41">
        <v>44176</v>
      </c>
      <c r="B43" s="39" t="s">
        <v>18</v>
      </c>
      <c r="C43" s="39" t="s">
        <v>19</v>
      </c>
      <c r="D43" s="39" t="s">
        <v>43</v>
      </c>
      <c r="E43" s="39" t="s">
        <v>22</v>
      </c>
      <c r="F43" s="40">
        <v>21850</v>
      </c>
      <c r="G43" s="40">
        <v>1058</v>
      </c>
      <c r="H43" s="40">
        <v>0</v>
      </c>
      <c r="I43" s="40">
        <v>1058</v>
      </c>
      <c r="J43" s="40">
        <v>0</v>
      </c>
      <c r="K43" s="30">
        <v>0</v>
      </c>
      <c r="L43" s="30">
        <v>0</v>
      </c>
      <c r="M43" s="40" t="s">
        <v>29</v>
      </c>
    </row>
    <row r="44" spans="1:13" s="14" customFormat="1" ht="38.25">
      <c r="A44" s="41">
        <v>44176</v>
      </c>
      <c r="B44" s="39" t="s">
        <v>18</v>
      </c>
      <c r="C44" s="39" t="s">
        <v>19</v>
      </c>
      <c r="D44" s="39" t="s">
        <v>23</v>
      </c>
      <c r="E44" s="39" t="s">
        <v>24</v>
      </c>
      <c r="F44" s="40">
        <v>14065</v>
      </c>
      <c r="G44" s="40">
        <v>217</v>
      </c>
      <c r="H44" s="40">
        <v>0</v>
      </c>
      <c r="I44" s="40">
        <v>217</v>
      </c>
      <c r="J44" s="40">
        <v>0</v>
      </c>
      <c r="K44" s="30">
        <v>0</v>
      </c>
      <c r="L44" s="30">
        <v>0</v>
      </c>
      <c r="M44" s="40" t="s">
        <v>29</v>
      </c>
    </row>
    <row r="45" spans="1:13" s="14" customFormat="1" ht="25.5">
      <c r="A45" s="41">
        <v>44176</v>
      </c>
      <c r="B45" s="47" t="s">
        <v>18</v>
      </c>
      <c r="C45" s="47" t="s">
        <v>19</v>
      </c>
      <c r="D45" s="47" t="s">
        <v>44</v>
      </c>
      <c r="E45" s="47" t="s">
        <v>25</v>
      </c>
      <c r="F45" s="46">
        <v>15000</v>
      </c>
      <c r="G45" s="46">
        <v>1000</v>
      </c>
      <c r="H45" s="46">
        <v>0</v>
      </c>
      <c r="I45" s="46">
        <v>1000</v>
      </c>
      <c r="J45" s="46">
        <v>0</v>
      </c>
      <c r="K45" s="30">
        <v>0</v>
      </c>
      <c r="L45" s="30">
        <v>0</v>
      </c>
      <c r="M45" s="40" t="s">
        <v>29</v>
      </c>
    </row>
    <row r="46" spans="1:13" s="14" customFormat="1" ht="26.25" thickBot="1">
      <c r="A46" s="41">
        <v>44176</v>
      </c>
      <c r="B46" s="47" t="s">
        <v>18</v>
      </c>
      <c r="C46" s="47" t="s">
        <v>19</v>
      </c>
      <c r="D46" s="47" t="s">
        <v>26</v>
      </c>
      <c r="E46" s="47" t="s">
        <v>27</v>
      </c>
      <c r="F46" s="46">
        <v>32590</v>
      </c>
      <c r="G46" s="46">
        <v>297</v>
      </c>
      <c r="H46" s="46">
        <v>0</v>
      </c>
      <c r="I46" s="46">
        <v>297</v>
      </c>
      <c r="J46" s="46">
        <v>0</v>
      </c>
      <c r="K46" s="30">
        <v>0</v>
      </c>
      <c r="L46" s="44">
        <v>0</v>
      </c>
      <c r="M46" s="46" t="s">
        <v>29</v>
      </c>
    </row>
    <row r="47" spans="1:13" s="14" customFormat="1" ht="16.5" customHeight="1" thickBot="1">
      <c r="A47" s="103" t="s">
        <v>15</v>
      </c>
      <c r="B47" s="104"/>
      <c r="C47" s="104"/>
      <c r="D47" s="104"/>
      <c r="E47" s="105"/>
      <c r="F47" s="1">
        <f t="shared" ref="F47:G47" si="8">SUM(F42:F46)</f>
        <v>93095</v>
      </c>
      <c r="G47" s="1">
        <f t="shared" si="8"/>
        <v>2577</v>
      </c>
      <c r="H47" s="1">
        <f>+H42+H44+H45+H46</f>
        <v>5</v>
      </c>
      <c r="I47" s="1">
        <f t="shared" ref="I47:K47" si="9">SUM(I42:I46)</f>
        <v>2572</v>
      </c>
      <c r="J47" s="42">
        <f t="shared" si="9"/>
        <v>0</v>
      </c>
      <c r="K47" s="1">
        <f t="shared" si="9"/>
        <v>0</v>
      </c>
      <c r="L47" s="43"/>
      <c r="M47" s="36"/>
    </row>
    <row r="48" spans="1:13" s="14" customFormat="1" ht="16.5" customHeight="1" thickBot="1">
      <c r="A48" s="112"/>
      <c r="B48" s="110"/>
      <c r="C48" s="110"/>
      <c r="D48" s="110"/>
      <c r="E48" s="110"/>
      <c r="F48" s="110"/>
      <c r="G48" s="110"/>
      <c r="H48" s="110"/>
      <c r="I48" s="110"/>
      <c r="J48" s="110"/>
      <c r="K48" s="110"/>
      <c r="L48" s="110"/>
      <c r="M48" s="111"/>
    </row>
    <row r="49" spans="1:13" s="14" customFormat="1" ht="71.25">
      <c r="A49" s="15" t="s">
        <v>0</v>
      </c>
      <c r="B49" s="18" t="s">
        <v>45</v>
      </c>
      <c r="C49" s="16" t="s">
        <v>2</v>
      </c>
      <c r="D49" s="18" t="s">
        <v>3</v>
      </c>
      <c r="E49" s="18" t="s">
        <v>4</v>
      </c>
      <c r="F49" s="18" t="s">
        <v>42</v>
      </c>
      <c r="G49" s="18" t="s">
        <v>5</v>
      </c>
      <c r="H49" s="18" t="s">
        <v>9</v>
      </c>
      <c r="I49" s="18" t="s">
        <v>10</v>
      </c>
      <c r="J49" s="18" t="s">
        <v>7</v>
      </c>
      <c r="K49" s="18" t="s">
        <v>8</v>
      </c>
      <c r="L49" s="17" t="s">
        <v>6</v>
      </c>
      <c r="M49" s="19" t="s">
        <v>16</v>
      </c>
    </row>
    <row r="50" spans="1:13" s="14" customFormat="1" ht="51">
      <c r="A50" s="41">
        <v>44175</v>
      </c>
      <c r="B50" s="39" t="s">
        <v>18</v>
      </c>
      <c r="C50" s="39" t="s">
        <v>19</v>
      </c>
      <c r="D50" s="39" t="s">
        <v>20</v>
      </c>
      <c r="E50" s="39" t="s">
        <v>21</v>
      </c>
      <c r="F50" s="40">
        <v>9590</v>
      </c>
      <c r="G50" s="40">
        <v>5</v>
      </c>
      <c r="H50" s="40">
        <v>5</v>
      </c>
      <c r="I50" s="40">
        <v>0</v>
      </c>
      <c r="J50" s="30">
        <v>0</v>
      </c>
      <c r="K50" s="30">
        <v>0</v>
      </c>
      <c r="L50" s="30">
        <v>0</v>
      </c>
      <c r="M50" s="40" t="s">
        <v>29</v>
      </c>
    </row>
    <row r="51" spans="1:13" s="14" customFormat="1" ht="25.5">
      <c r="A51" s="41">
        <v>44175</v>
      </c>
      <c r="B51" s="39" t="s">
        <v>18</v>
      </c>
      <c r="C51" s="39" t="s">
        <v>19</v>
      </c>
      <c r="D51" s="39" t="s">
        <v>43</v>
      </c>
      <c r="E51" s="39" t="s">
        <v>22</v>
      </c>
      <c r="F51" s="40">
        <v>21850</v>
      </c>
      <c r="G51" s="40">
        <v>1058</v>
      </c>
      <c r="H51" s="40">
        <v>0</v>
      </c>
      <c r="I51" s="40">
        <v>1058</v>
      </c>
      <c r="J51" s="40">
        <v>0</v>
      </c>
      <c r="K51" s="30">
        <v>0</v>
      </c>
      <c r="L51" s="30">
        <v>0</v>
      </c>
      <c r="M51" s="40" t="s">
        <v>29</v>
      </c>
    </row>
    <row r="52" spans="1:13" s="14" customFormat="1" ht="38.25">
      <c r="A52" s="41">
        <v>44175</v>
      </c>
      <c r="B52" s="39" t="s">
        <v>18</v>
      </c>
      <c r="C52" s="39" t="s">
        <v>19</v>
      </c>
      <c r="D52" s="39" t="s">
        <v>23</v>
      </c>
      <c r="E52" s="39" t="s">
        <v>24</v>
      </c>
      <c r="F52" s="40">
        <v>14065</v>
      </c>
      <c r="G52" s="40">
        <v>217</v>
      </c>
      <c r="H52" s="40">
        <v>0</v>
      </c>
      <c r="I52" s="40">
        <v>217</v>
      </c>
      <c r="J52" s="40">
        <v>0</v>
      </c>
      <c r="K52" s="30">
        <v>0</v>
      </c>
      <c r="L52" s="30">
        <v>0</v>
      </c>
      <c r="M52" s="40" t="s">
        <v>29</v>
      </c>
    </row>
    <row r="53" spans="1:13" s="14" customFormat="1" ht="25.5">
      <c r="A53" s="41">
        <v>44175</v>
      </c>
      <c r="B53" s="47" t="s">
        <v>18</v>
      </c>
      <c r="C53" s="47" t="s">
        <v>19</v>
      </c>
      <c r="D53" s="47" t="s">
        <v>44</v>
      </c>
      <c r="E53" s="47" t="s">
        <v>25</v>
      </c>
      <c r="F53" s="46">
        <v>15000</v>
      </c>
      <c r="G53" s="46">
        <v>1000</v>
      </c>
      <c r="H53" s="46">
        <v>0</v>
      </c>
      <c r="I53" s="46">
        <v>1000</v>
      </c>
      <c r="J53" s="46">
        <v>0</v>
      </c>
      <c r="K53" s="30">
        <v>0</v>
      </c>
      <c r="L53" s="30">
        <v>0</v>
      </c>
      <c r="M53" s="40" t="s">
        <v>29</v>
      </c>
    </row>
    <row r="54" spans="1:13" s="14" customFormat="1" ht="26.25" thickBot="1">
      <c r="A54" s="41">
        <v>44175</v>
      </c>
      <c r="B54" s="47" t="s">
        <v>18</v>
      </c>
      <c r="C54" s="47" t="s">
        <v>19</v>
      </c>
      <c r="D54" s="47" t="s">
        <v>26</v>
      </c>
      <c r="E54" s="47" t="s">
        <v>27</v>
      </c>
      <c r="F54" s="46">
        <v>32590</v>
      </c>
      <c r="G54" s="46">
        <v>297</v>
      </c>
      <c r="H54" s="46">
        <v>0</v>
      </c>
      <c r="I54" s="46">
        <v>297</v>
      </c>
      <c r="J54" s="46">
        <v>0</v>
      </c>
      <c r="K54" s="30">
        <v>0</v>
      </c>
      <c r="L54" s="44">
        <v>0</v>
      </c>
      <c r="M54" s="46" t="s">
        <v>29</v>
      </c>
    </row>
    <row r="55" spans="1:13" s="14" customFormat="1" ht="16.5" customHeight="1" thickBot="1">
      <c r="A55" s="97" t="s">
        <v>15</v>
      </c>
      <c r="B55" s="98"/>
      <c r="C55" s="98"/>
      <c r="D55" s="98"/>
      <c r="E55" s="99"/>
      <c r="F55" s="1">
        <f t="shared" ref="F55:G55" si="10">SUM(F50:F54)</f>
        <v>93095</v>
      </c>
      <c r="G55" s="1">
        <f t="shared" si="10"/>
        <v>2577</v>
      </c>
      <c r="H55" s="1">
        <f>+H50+H52+H53+H54</f>
        <v>5</v>
      </c>
      <c r="I55" s="1">
        <f t="shared" ref="I55:K55" si="11">SUM(I50:I54)</f>
        <v>2572</v>
      </c>
      <c r="J55" s="42">
        <f t="shared" si="11"/>
        <v>0</v>
      </c>
      <c r="K55" s="1">
        <f t="shared" si="11"/>
        <v>0</v>
      </c>
      <c r="L55" s="43"/>
      <c r="M55" s="36"/>
    </row>
    <row r="56" spans="1:13" s="8" customFormat="1" ht="16.5" customHeight="1" thickBot="1">
      <c r="A56" s="45"/>
      <c r="B56" s="7"/>
      <c r="C56" s="7"/>
      <c r="D56" s="7"/>
      <c r="E56" s="7"/>
      <c r="F56" s="7"/>
      <c r="G56" s="7"/>
      <c r="H56" s="7"/>
      <c r="I56" s="7"/>
      <c r="J56" s="7"/>
      <c r="K56" s="7"/>
      <c r="L56" s="7"/>
      <c r="M56" s="29"/>
    </row>
    <row r="57" spans="1:13" s="14" customFormat="1" ht="71.25">
      <c r="A57" s="15" t="s">
        <v>0</v>
      </c>
      <c r="B57" s="18" t="s">
        <v>45</v>
      </c>
      <c r="C57" s="16" t="s">
        <v>2</v>
      </c>
      <c r="D57" s="18" t="s">
        <v>3</v>
      </c>
      <c r="E57" s="18" t="s">
        <v>4</v>
      </c>
      <c r="F57" s="18" t="s">
        <v>42</v>
      </c>
      <c r="G57" s="18" t="s">
        <v>5</v>
      </c>
      <c r="H57" s="18" t="s">
        <v>9</v>
      </c>
      <c r="I57" s="18" t="s">
        <v>10</v>
      </c>
      <c r="J57" s="18" t="s">
        <v>7</v>
      </c>
      <c r="K57" s="18" t="s">
        <v>8</v>
      </c>
      <c r="L57" s="17" t="s">
        <v>6</v>
      </c>
      <c r="M57" s="19" t="s">
        <v>16</v>
      </c>
    </row>
    <row r="58" spans="1:13" s="14" customFormat="1" ht="51">
      <c r="A58" s="41">
        <v>44174</v>
      </c>
      <c r="B58" s="39" t="s">
        <v>18</v>
      </c>
      <c r="C58" s="39" t="s">
        <v>19</v>
      </c>
      <c r="D58" s="39" t="s">
        <v>20</v>
      </c>
      <c r="E58" s="39" t="s">
        <v>21</v>
      </c>
      <c r="F58" s="40">
        <v>9590</v>
      </c>
      <c r="G58" s="40">
        <v>5</v>
      </c>
      <c r="H58" s="40">
        <v>5</v>
      </c>
      <c r="I58" s="40">
        <v>0</v>
      </c>
      <c r="J58" s="30">
        <v>0</v>
      </c>
      <c r="K58" s="30">
        <v>0</v>
      </c>
      <c r="L58" s="30">
        <v>0</v>
      </c>
      <c r="M58" s="40" t="s">
        <v>29</v>
      </c>
    </row>
    <row r="59" spans="1:13" s="14" customFormat="1" ht="25.5">
      <c r="A59" s="41">
        <v>44174</v>
      </c>
      <c r="B59" s="39" t="s">
        <v>18</v>
      </c>
      <c r="C59" s="39" t="s">
        <v>19</v>
      </c>
      <c r="D59" s="39" t="s">
        <v>43</v>
      </c>
      <c r="E59" s="39" t="s">
        <v>22</v>
      </c>
      <c r="F59" s="40">
        <v>21850</v>
      </c>
      <c r="G59" s="40">
        <v>1058</v>
      </c>
      <c r="H59" s="40">
        <v>0</v>
      </c>
      <c r="I59" s="40">
        <v>1058</v>
      </c>
      <c r="J59" s="40">
        <v>0</v>
      </c>
      <c r="K59" s="30">
        <v>0</v>
      </c>
      <c r="L59" s="30">
        <v>0</v>
      </c>
      <c r="M59" s="40" t="s">
        <v>29</v>
      </c>
    </row>
    <row r="60" spans="1:13" s="14" customFormat="1" ht="38.25">
      <c r="A60" s="41">
        <v>44174</v>
      </c>
      <c r="B60" s="39" t="s">
        <v>18</v>
      </c>
      <c r="C60" s="39" t="s">
        <v>19</v>
      </c>
      <c r="D60" s="39" t="s">
        <v>23</v>
      </c>
      <c r="E60" s="39" t="s">
        <v>24</v>
      </c>
      <c r="F60" s="40">
        <v>14065</v>
      </c>
      <c r="G60" s="40">
        <v>217</v>
      </c>
      <c r="H60" s="40">
        <v>0</v>
      </c>
      <c r="I60" s="40">
        <v>217</v>
      </c>
      <c r="J60" s="40">
        <v>0</v>
      </c>
      <c r="K60" s="30">
        <v>0</v>
      </c>
      <c r="L60" s="30">
        <v>0</v>
      </c>
      <c r="M60" s="40" t="s">
        <v>29</v>
      </c>
    </row>
    <row r="61" spans="1:13" s="14" customFormat="1" ht="25.5">
      <c r="A61" s="41">
        <v>44174</v>
      </c>
      <c r="B61" s="47" t="s">
        <v>18</v>
      </c>
      <c r="C61" s="47" t="s">
        <v>19</v>
      </c>
      <c r="D61" s="47" t="s">
        <v>44</v>
      </c>
      <c r="E61" s="47" t="s">
        <v>25</v>
      </c>
      <c r="F61" s="46">
        <v>15000</v>
      </c>
      <c r="G61" s="46">
        <v>1000</v>
      </c>
      <c r="H61" s="46">
        <v>0</v>
      </c>
      <c r="I61" s="46">
        <v>1000</v>
      </c>
      <c r="J61" s="46">
        <v>0</v>
      </c>
      <c r="K61" s="30">
        <v>0</v>
      </c>
      <c r="L61" s="30">
        <v>0</v>
      </c>
      <c r="M61" s="40" t="s">
        <v>29</v>
      </c>
    </row>
    <row r="62" spans="1:13" s="14" customFormat="1" ht="26.25" thickBot="1">
      <c r="A62" s="41">
        <v>44174</v>
      </c>
      <c r="B62" s="47" t="s">
        <v>18</v>
      </c>
      <c r="C62" s="47" t="s">
        <v>19</v>
      </c>
      <c r="D62" s="47" t="s">
        <v>26</v>
      </c>
      <c r="E62" s="47" t="s">
        <v>27</v>
      </c>
      <c r="F62" s="46">
        <v>32590</v>
      </c>
      <c r="G62" s="46">
        <v>297</v>
      </c>
      <c r="H62" s="46">
        <v>0</v>
      </c>
      <c r="I62" s="46">
        <v>297</v>
      </c>
      <c r="J62" s="46">
        <v>0</v>
      </c>
      <c r="K62" s="30">
        <v>0</v>
      </c>
      <c r="L62" s="44">
        <v>0</v>
      </c>
      <c r="M62" s="46" t="s">
        <v>29</v>
      </c>
    </row>
    <row r="63" spans="1:13" s="14" customFormat="1" ht="16.5" customHeight="1" thickBot="1">
      <c r="A63" s="91" t="s">
        <v>15</v>
      </c>
      <c r="B63" s="92"/>
      <c r="C63" s="92"/>
      <c r="D63" s="92"/>
      <c r="E63" s="93"/>
      <c r="F63" s="1">
        <f t="shared" ref="F63:G63" si="12">SUM(F58:F62)</f>
        <v>93095</v>
      </c>
      <c r="G63" s="1">
        <f t="shared" si="12"/>
        <v>2577</v>
      </c>
      <c r="H63" s="1">
        <f>+H58+H60+H61+H62</f>
        <v>5</v>
      </c>
      <c r="I63" s="1">
        <f t="shared" ref="I63:K63" si="13">SUM(I58:I62)</f>
        <v>2572</v>
      </c>
      <c r="J63" s="42">
        <f t="shared" si="13"/>
        <v>0</v>
      </c>
      <c r="K63" s="1">
        <f t="shared" si="13"/>
        <v>0</v>
      </c>
      <c r="L63" s="43"/>
      <c r="M63" s="36"/>
    </row>
    <row r="64" spans="1:13" s="8" customFormat="1" ht="16.5" customHeight="1" thickBot="1">
      <c r="A64" s="45"/>
      <c r="B64" s="7"/>
      <c r="C64" s="7"/>
      <c r="D64" s="7"/>
      <c r="E64" s="7"/>
      <c r="F64" s="7"/>
      <c r="G64" s="7"/>
      <c r="H64" s="7"/>
      <c r="I64" s="7"/>
      <c r="J64" s="7"/>
      <c r="K64" s="7"/>
      <c r="L64" s="7"/>
      <c r="M64" s="29"/>
    </row>
    <row r="65" spans="1:13" s="14" customFormat="1" ht="71.25">
      <c r="A65" s="15" t="s">
        <v>0</v>
      </c>
      <c r="B65" s="18" t="s">
        <v>45</v>
      </c>
      <c r="C65" s="16" t="s">
        <v>2</v>
      </c>
      <c r="D65" s="18" t="s">
        <v>3</v>
      </c>
      <c r="E65" s="18" t="s">
        <v>4</v>
      </c>
      <c r="F65" s="18" t="s">
        <v>42</v>
      </c>
      <c r="G65" s="18" t="s">
        <v>5</v>
      </c>
      <c r="H65" s="18" t="s">
        <v>9</v>
      </c>
      <c r="I65" s="18" t="s">
        <v>10</v>
      </c>
      <c r="J65" s="18" t="s">
        <v>7</v>
      </c>
      <c r="K65" s="18" t="s">
        <v>8</v>
      </c>
      <c r="L65" s="17" t="s">
        <v>6</v>
      </c>
      <c r="M65" s="19" t="s">
        <v>16</v>
      </c>
    </row>
    <row r="66" spans="1:13" s="14" customFormat="1" ht="51">
      <c r="A66" s="41">
        <v>44173</v>
      </c>
      <c r="B66" s="39" t="s">
        <v>18</v>
      </c>
      <c r="C66" s="39" t="s">
        <v>19</v>
      </c>
      <c r="D66" s="39" t="s">
        <v>20</v>
      </c>
      <c r="E66" s="39" t="s">
        <v>21</v>
      </c>
      <c r="F66" s="40">
        <v>9590</v>
      </c>
      <c r="G66" s="40">
        <v>5</v>
      </c>
      <c r="H66" s="40">
        <v>5</v>
      </c>
      <c r="I66" s="40">
        <v>0</v>
      </c>
      <c r="J66" s="30">
        <v>0</v>
      </c>
      <c r="K66" s="30">
        <v>0</v>
      </c>
      <c r="L66" s="30">
        <v>0</v>
      </c>
      <c r="M66" s="40" t="s">
        <v>29</v>
      </c>
    </row>
    <row r="67" spans="1:13" s="14" customFormat="1" ht="25.5">
      <c r="A67" s="41">
        <v>44173</v>
      </c>
      <c r="B67" s="39" t="s">
        <v>18</v>
      </c>
      <c r="C67" s="39" t="s">
        <v>19</v>
      </c>
      <c r="D67" s="39" t="s">
        <v>43</v>
      </c>
      <c r="E67" s="39" t="s">
        <v>22</v>
      </c>
      <c r="F67" s="40">
        <v>21850</v>
      </c>
      <c r="G67" s="40">
        <v>1058</v>
      </c>
      <c r="H67" s="40">
        <v>0</v>
      </c>
      <c r="I67" s="40">
        <v>1058</v>
      </c>
      <c r="J67" s="40">
        <v>0</v>
      </c>
      <c r="K67" s="30">
        <v>0</v>
      </c>
      <c r="L67" s="30">
        <v>0</v>
      </c>
      <c r="M67" s="40" t="s">
        <v>29</v>
      </c>
    </row>
    <row r="68" spans="1:13" s="14" customFormat="1" ht="38.25">
      <c r="A68" s="41">
        <v>44173</v>
      </c>
      <c r="B68" s="39" t="s">
        <v>18</v>
      </c>
      <c r="C68" s="39" t="s">
        <v>19</v>
      </c>
      <c r="D68" s="39" t="s">
        <v>23</v>
      </c>
      <c r="E68" s="39" t="s">
        <v>24</v>
      </c>
      <c r="F68" s="40">
        <v>14065</v>
      </c>
      <c r="G68" s="40">
        <v>217</v>
      </c>
      <c r="H68" s="40">
        <v>0</v>
      </c>
      <c r="I68" s="40">
        <v>217</v>
      </c>
      <c r="J68" s="40">
        <v>0</v>
      </c>
      <c r="K68" s="30">
        <v>0</v>
      </c>
      <c r="L68" s="30">
        <v>0</v>
      </c>
      <c r="M68" s="40" t="s">
        <v>29</v>
      </c>
    </row>
    <row r="69" spans="1:13" s="14" customFormat="1" ht="25.5">
      <c r="A69" s="41">
        <v>44173</v>
      </c>
      <c r="B69" s="47" t="s">
        <v>18</v>
      </c>
      <c r="C69" s="47" t="s">
        <v>19</v>
      </c>
      <c r="D69" s="47" t="s">
        <v>44</v>
      </c>
      <c r="E69" s="47" t="s">
        <v>25</v>
      </c>
      <c r="F69" s="46">
        <v>15000</v>
      </c>
      <c r="G69" s="46">
        <v>1000</v>
      </c>
      <c r="H69" s="46">
        <v>0</v>
      </c>
      <c r="I69" s="46">
        <v>1000</v>
      </c>
      <c r="J69" s="46">
        <v>0</v>
      </c>
      <c r="K69" s="30">
        <v>0</v>
      </c>
      <c r="L69" s="30">
        <v>0</v>
      </c>
      <c r="M69" s="40" t="s">
        <v>29</v>
      </c>
    </row>
    <row r="70" spans="1:13" s="14" customFormat="1" ht="26.25" thickBot="1">
      <c r="A70" s="41">
        <v>44173</v>
      </c>
      <c r="B70" s="47" t="s">
        <v>18</v>
      </c>
      <c r="C70" s="47" t="s">
        <v>19</v>
      </c>
      <c r="D70" s="47" t="s">
        <v>26</v>
      </c>
      <c r="E70" s="47" t="s">
        <v>27</v>
      </c>
      <c r="F70" s="46">
        <v>32590</v>
      </c>
      <c r="G70" s="46">
        <v>297</v>
      </c>
      <c r="H70" s="46">
        <v>0</v>
      </c>
      <c r="I70" s="46">
        <v>297</v>
      </c>
      <c r="J70" s="46">
        <v>0</v>
      </c>
      <c r="K70" s="30">
        <v>0</v>
      </c>
      <c r="L70" s="44">
        <v>0</v>
      </c>
      <c r="M70" s="46" t="s">
        <v>29</v>
      </c>
    </row>
    <row r="71" spans="1:13" s="14" customFormat="1" ht="16.5" customHeight="1" thickBot="1">
      <c r="A71" s="85" t="s">
        <v>15</v>
      </c>
      <c r="B71" s="86"/>
      <c r="C71" s="86"/>
      <c r="D71" s="86"/>
      <c r="E71" s="87"/>
      <c r="F71" s="1">
        <f t="shared" ref="F71:G71" si="14">SUM(F66:F70)</f>
        <v>93095</v>
      </c>
      <c r="G71" s="1">
        <f t="shared" si="14"/>
        <v>2577</v>
      </c>
      <c r="H71" s="1">
        <f>+H66+H68+H69+H70</f>
        <v>5</v>
      </c>
      <c r="I71" s="1">
        <f t="shared" ref="I71:K71" si="15">SUM(I66:I70)</f>
        <v>2572</v>
      </c>
      <c r="J71" s="42">
        <f t="shared" si="15"/>
        <v>0</v>
      </c>
      <c r="K71" s="1">
        <f t="shared" si="15"/>
        <v>0</v>
      </c>
      <c r="L71" s="43"/>
      <c r="M71" s="36"/>
    </row>
    <row r="72" spans="1:13" s="8" customFormat="1" ht="16.5" customHeight="1" thickBot="1">
      <c r="A72" s="45"/>
      <c r="B72" s="7"/>
      <c r="C72" s="7"/>
      <c r="D72" s="7"/>
      <c r="E72" s="7"/>
      <c r="F72" s="7"/>
      <c r="G72" s="7"/>
      <c r="H72" s="7"/>
      <c r="I72" s="7"/>
      <c r="J72" s="7"/>
      <c r="K72" s="7"/>
      <c r="L72" s="7"/>
      <c r="M72" s="29"/>
    </row>
    <row r="73" spans="1:13" s="14" customFormat="1" ht="71.25">
      <c r="A73" s="15" t="s">
        <v>0</v>
      </c>
      <c r="B73" s="18" t="s">
        <v>45</v>
      </c>
      <c r="C73" s="16" t="s">
        <v>2</v>
      </c>
      <c r="D73" s="18" t="s">
        <v>3</v>
      </c>
      <c r="E73" s="18" t="s">
        <v>4</v>
      </c>
      <c r="F73" s="18" t="s">
        <v>42</v>
      </c>
      <c r="G73" s="18" t="s">
        <v>5</v>
      </c>
      <c r="H73" s="18" t="s">
        <v>9</v>
      </c>
      <c r="I73" s="18" t="s">
        <v>10</v>
      </c>
      <c r="J73" s="18" t="s">
        <v>7</v>
      </c>
      <c r="K73" s="18" t="s">
        <v>8</v>
      </c>
      <c r="L73" s="17" t="s">
        <v>6</v>
      </c>
      <c r="M73" s="19" t="s">
        <v>16</v>
      </c>
    </row>
    <row r="74" spans="1:13" s="14" customFormat="1" ht="51">
      <c r="A74" s="41">
        <v>44172</v>
      </c>
      <c r="B74" s="39" t="s">
        <v>18</v>
      </c>
      <c r="C74" s="39" t="s">
        <v>19</v>
      </c>
      <c r="D74" s="39" t="s">
        <v>20</v>
      </c>
      <c r="E74" s="39" t="s">
        <v>21</v>
      </c>
      <c r="F74" s="40">
        <v>9590</v>
      </c>
      <c r="G74" s="40">
        <v>5</v>
      </c>
      <c r="H74" s="40">
        <v>5</v>
      </c>
      <c r="I74" s="40">
        <v>0</v>
      </c>
      <c r="J74" s="30">
        <v>0</v>
      </c>
      <c r="K74" s="30">
        <v>0</v>
      </c>
      <c r="L74" s="30">
        <v>0</v>
      </c>
      <c r="M74" s="40" t="s">
        <v>29</v>
      </c>
    </row>
    <row r="75" spans="1:13" s="14" customFormat="1" ht="25.5">
      <c r="A75" s="41">
        <v>44172</v>
      </c>
      <c r="B75" s="39" t="s">
        <v>18</v>
      </c>
      <c r="C75" s="39" t="s">
        <v>19</v>
      </c>
      <c r="D75" s="39" t="s">
        <v>43</v>
      </c>
      <c r="E75" s="39" t="s">
        <v>22</v>
      </c>
      <c r="F75" s="40">
        <v>21850</v>
      </c>
      <c r="G75" s="40">
        <v>1058</v>
      </c>
      <c r="H75" s="40">
        <v>0</v>
      </c>
      <c r="I75" s="40">
        <v>1058</v>
      </c>
      <c r="J75" s="40">
        <v>0</v>
      </c>
      <c r="K75" s="30">
        <v>0</v>
      </c>
      <c r="L75" s="30">
        <v>0</v>
      </c>
      <c r="M75" s="40" t="s">
        <v>29</v>
      </c>
    </row>
    <row r="76" spans="1:13" s="14" customFormat="1" ht="38.25">
      <c r="A76" s="41">
        <v>44172</v>
      </c>
      <c r="B76" s="39" t="s">
        <v>18</v>
      </c>
      <c r="C76" s="39" t="s">
        <v>19</v>
      </c>
      <c r="D76" s="39" t="s">
        <v>23</v>
      </c>
      <c r="E76" s="39" t="s">
        <v>24</v>
      </c>
      <c r="F76" s="40">
        <v>14065</v>
      </c>
      <c r="G76" s="40">
        <v>217</v>
      </c>
      <c r="H76" s="40">
        <v>0</v>
      </c>
      <c r="I76" s="40">
        <v>217</v>
      </c>
      <c r="J76" s="40">
        <v>0</v>
      </c>
      <c r="K76" s="30">
        <v>0</v>
      </c>
      <c r="L76" s="30">
        <v>0</v>
      </c>
      <c r="M76" s="40" t="s">
        <v>29</v>
      </c>
    </row>
    <row r="77" spans="1:13" s="14" customFormat="1" ht="25.5">
      <c r="A77" s="41">
        <v>44172</v>
      </c>
      <c r="B77" s="47" t="s">
        <v>18</v>
      </c>
      <c r="C77" s="47" t="s">
        <v>19</v>
      </c>
      <c r="D77" s="47" t="s">
        <v>44</v>
      </c>
      <c r="E77" s="47" t="s">
        <v>25</v>
      </c>
      <c r="F77" s="46">
        <v>15000</v>
      </c>
      <c r="G77" s="46">
        <v>1000</v>
      </c>
      <c r="H77" s="46">
        <v>0</v>
      </c>
      <c r="I77" s="46">
        <v>1000</v>
      </c>
      <c r="J77" s="46">
        <v>0</v>
      </c>
      <c r="K77" s="30">
        <v>0</v>
      </c>
      <c r="L77" s="30">
        <v>0</v>
      </c>
      <c r="M77" s="40" t="s">
        <v>29</v>
      </c>
    </row>
    <row r="78" spans="1:13" s="14" customFormat="1" ht="26.25" thickBot="1">
      <c r="A78" s="41">
        <v>44172</v>
      </c>
      <c r="B78" s="47" t="s">
        <v>18</v>
      </c>
      <c r="C78" s="47" t="s">
        <v>19</v>
      </c>
      <c r="D78" s="47" t="s">
        <v>26</v>
      </c>
      <c r="E78" s="47" t="s">
        <v>27</v>
      </c>
      <c r="F78" s="46">
        <v>32590</v>
      </c>
      <c r="G78" s="46">
        <v>297</v>
      </c>
      <c r="H78" s="46">
        <v>0</v>
      </c>
      <c r="I78" s="46">
        <v>297</v>
      </c>
      <c r="J78" s="46">
        <v>0</v>
      </c>
      <c r="K78" s="30">
        <v>0</v>
      </c>
      <c r="L78" s="44">
        <v>0</v>
      </c>
      <c r="M78" s="46" t="s">
        <v>29</v>
      </c>
    </row>
    <row r="79" spans="1:13" s="14" customFormat="1" ht="16.5" customHeight="1" thickBot="1">
      <c r="A79" s="79" t="s">
        <v>15</v>
      </c>
      <c r="B79" s="80"/>
      <c r="C79" s="80"/>
      <c r="D79" s="80"/>
      <c r="E79" s="81"/>
      <c r="F79" s="1">
        <f t="shared" ref="F79:G79" si="16">SUM(F74:F78)</f>
        <v>93095</v>
      </c>
      <c r="G79" s="1">
        <f t="shared" si="16"/>
        <v>2577</v>
      </c>
      <c r="H79" s="1">
        <f>+H74+H76+H77+H78</f>
        <v>5</v>
      </c>
      <c r="I79" s="1">
        <f t="shared" ref="I79:K79" si="17">SUM(I74:I78)</f>
        <v>2572</v>
      </c>
      <c r="J79" s="42">
        <f t="shared" si="17"/>
        <v>0</v>
      </c>
      <c r="K79" s="1">
        <f t="shared" si="17"/>
        <v>0</v>
      </c>
      <c r="L79" s="43"/>
      <c r="M79" s="36"/>
    </row>
    <row r="80" spans="1:13" s="8" customFormat="1" ht="16.5" customHeight="1" thickBot="1">
      <c r="A80" s="45"/>
      <c r="B80" s="7"/>
      <c r="C80" s="7"/>
      <c r="D80" s="7"/>
      <c r="E80" s="7"/>
      <c r="F80" s="7"/>
      <c r="G80" s="7"/>
      <c r="H80" s="7"/>
      <c r="I80" s="7"/>
      <c r="J80" s="7"/>
      <c r="K80" s="7"/>
      <c r="L80" s="7"/>
      <c r="M80" s="29"/>
    </row>
    <row r="81" spans="1:13" s="14" customFormat="1" ht="71.25">
      <c r="A81" s="15" t="s">
        <v>0</v>
      </c>
      <c r="B81" s="18" t="s">
        <v>45</v>
      </c>
      <c r="C81" s="16" t="s">
        <v>2</v>
      </c>
      <c r="D81" s="18" t="s">
        <v>3</v>
      </c>
      <c r="E81" s="18" t="s">
        <v>4</v>
      </c>
      <c r="F81" s="18" t="s">
        <v>42</v>
      </c>
      <c r="G81" s="18" t="s">
        <v>5</v>
      </c>
      <c r="H81" s="18" t="s">
        <v>9</v>
      </c>
      <c r="I81" s="18" t="s">
        <v>10</v>
      </c>
      <c r="J81" s="18" t="s">
        <v>7</v>
      </c>
      <c r="K81" s="18" t="s">
        <v>8</v>
      </c>
      <c r="L81" s="17" t="s">
        <v>6</v>
      </c>
      <c r="M81" s="19" t="s">
        <v>16</v>
      </c>
    </row>
    <row r="82" spans="1:13" s="14" customFormat="1" ht="51">
      <c r="A82" s="41">
        <v>44170</v>
      </c>
      <c r="B82" s="39" t="s">
        <v>18</v>
      </c>
      <c r="C82" s="39" t="s">
        <v>19</v>
      </c>
      <c r="D82" s="39" t="s">
        <v>20</v>
      </c>
      <c r="E82" s="39" t="s">
        <v>21</v>
      </c>
      <c r="F82" s="40">
        <v>9590</v>
      </c>
      <c r="G82" s="40">
        <v>5</v>
      </c>
      <c r="H82" s="40">
        <v>5</v>
      </c>
      <c r="I82" s="40">
        <v>0</v>
      </c>
      <c r="J82" s="30">
        <v>0</v>
      </c>
      <c r="K82" s="30">
        <v>0</v>
      </c>
      <c r="L82" s="30">
        <v>0</v>
      </c>
      <c r="M82" s="40" t="s">
        <v>29</v>
      </c>
    </row>
    <row r="83" spans="1:13" s="14" customFormat="1" ht="25.5">
      <c r="A83" s="41">
        <v>44170</v>
      </c>
      <c r="B83" s="39" t="s">
        <v>18</v>
      </c>
      <c r="C83" s="39" t="s">
        <v>19</v>
      </c>
      <c r="D83" s="39" t="s">
        <v>43</v>
      </c>
      <c r="E83" s="39" t="s">
        <v>22</v>
      </c>
      <c r="F83" s="40">
        <v>21850</v>
      </c>
      <c r="G83" s="40">
        <v>1058</v>
      </c>
      <c r="H83" s="40">
        <v>0</v>
      </c>
      <c r="I83" s="40">
        <v>1058</v>
      </c>
      <c r="J83" s="40">
        <v>0</v>
      </c>
      <c r="K83" s="30">
        <v>0</v>
      </c>
      <c r="L83" s="30">
        <v>0</v>
      </c>
      <c r="M83" s="40" t="s">
        <v>29</v>
      </c>
    </row>
    <row r="84" spans="1:13" s="14" customFormat="1" ht="38.25">
      <c r="A84" s="41">
        <v>44170</v>
      </c>
      <c r="B84" s="39" t="s">
        <v>18</v>
      </c>
      <c r="C84" s="39" t="s">
        <v>19</v>
      </c>
      <c r="D84" s="39" t="s">
        <v>23</v>
      </c>
      <c r="E84" s="39" t="s">
        <v>24</v>
      </c>
      <c r="F84" s="40">
        <v>14065</v>
      </c>
      <c r="G84" s="40">
        <v>217</v>
      </c>
      <c r="H84" s="40">
        <v>0</v>
      </c>
      <c r="I84" s="40">
        <v>217</v>
      </c>
      <c r="J84" s="40">
        <v>0</v>
      </c>
      <c r="K84" s="30">
        <v>0</v>
      </c>
      <c r="L84" s="30">
        <v>0</v>
      </c>
      <c r="M84" s="40" t="s">
        <v>29</v>
      </c>
    </row>
    <row r="85" spans="1:13" s="14" customFormat="1" ht="25.5">
      <c r="A85" s="41">
        <v>44170</v>
      </c>
      <c r="B85" s="47" t="s">
        <v>18</v>
      </c>
      <c r="C85" s="47" t="s">
        <v>19</v>
      </c>
      <c r="D85" s="47" t="s">
        <v>44</v>
      </c>
      <c r="E85" s="47" t="s">
        <v>25</v>
      </c>
      <c r="F85" s="46">
        <v>15000</v>
      </c>
      <c r="G85" s="46">
        <v>1000</v>
      </c>
      <c r="H85" s="46">
        <v>0</v>
      </c>
      <c r="I85" s="46">
        <v>1000</v>
      </c>
      <c r="J85" s="46">
        <v>0</v>
      </c>
      <c r="K85" s="30">
        <v>0</v>
      </c>
      <c r="L85" s="30">
        <v>0</v>
      </c>
      <c r="M85" s="40" t="s">
        <v>29</v>
      </c>
    </row>
    <row r="86" spans="1:13" s="14" customFormat="1" ht="26.25" thickBot="1">
      <c r="A86" s="41">
        <v>44170</v>
      </c>
      <c r="B86" s="47" t="s">
        <v>18</v>
      </c>
      <c r="C86" s="47" t="s">
        <v>19</v>
      </c>
      <c r="D86" s="47" t="s">
        <v>26</v>
      </c>
      <c r="E86" s="47" t="s">
        <v>27</v>
      </c>
      <c r="F86" s="46">
        <v>32590</v>
      </c>
      <c r="G86" s="46">
        <v>297</v>
      </c>
      <c r="H86" s="46">
        <v>0</v>
      </c>
      <c r="I86" s="46">
        <v>297</v>
      </c>
      <c r="J86" s="46">
        <v>0</v>
      </c>
      <c r="K86" s="30">
        <v>0</v>
      </c>
      <c r="L86" s="44">
        <v>0</v>
      </c>
      <c r="M86" s="46" t="s">
        <v>29</v>
      </c>
    </row>
    <row r="87" spans="1:13" s="14" customFormat="1" ht="16.5" customHeight="1" thickBot="1">
      <c r="A87" s="73" t="s">
        <v>15</v>
      </c>
      <c r="B87" s="74"/>
      <c r="C87" s="74"/>
      <c r="D87" s="74"/>
      <c r="E87" s="75"/>
      <c r="F87" s="1">
        <f t="shared" ref="F87:G87" si="18">SUM(F82:F86)</f>
        <v>93095</v>
      </c>
      <c r="G87" s="1">
        <f t="shared" si="18"/>
        <v>2577</v>
      </c>
      <c r="H87" s="1">
        <f>+H82+H84+H85+H86</f>
        <v>5</v>
      </c>
      <c r="I87" s="1">
        <f t="shared" ref="I87:K87" si="19">SUM(I82:I86)</f>
        <v>2572</v>
      </c>
      <c r="J87" s="42">
        <f t="shared" si="19"/>
        <v>0</v>
      </c>
      <c r="K87" s="1">
        <f t="shared" si="19"/>
        <v>0</v>
      </c>
      <c r="L87" s="43"/>
      <c r="M87" s="36"/>
    </row>
    <row r="88" spans="1:13" s="8" customFormat="1" ht="16.5" customHeight="1" thickBot="1">
      <c r="A88" s="45"/>
      <c r="B88" s="7"/>
      <c r="C88" s="7"/>
      <c r="D88" s="7"/>
      <c r="E88" s="7"/>
      <c r="F88" s="7"/>
      <c r="G88" s="7"/>
      <c r="H88" s="7"/>
      <c r="I88" s="7"/>
      <c r="J88" s="7"/>
      <c r="K88" s="7"/>
      <c r="L88" s="7"/>
      <c r="M88" s="29"/>
    </row>
    <row r="89" spans="1:13" s="14" customFormat="1" ht="71.25">
      <c r="A89" s="15" t="s">
        <v>0</v>
      </c>
      <c r="B89" s="18" t="s">
        <v>45</v>
      </c>
      <c r="C89" s="16" t="s">
        <v>2</v>
      </c>
      <c r="D89" s="18" t="s">
        <v>3</v>
      </c>
      <c r="E89" s="18" t="s">
        <v>4</v>
      </c>
      <c r="F89" s="18" t="s">
        <v>42</v>
      </c>
      <c r="G89" s="18" t="s">
        <v>5</v>
      </c>
      <c r="H89" s="18" t="s">
        <v>9</v>
      </c>
      <c r="I89" s="18" t="s">
        <v>10</v>
      </c>
      <c r="J89" s="18" t="s">
        <v>7</v>
      </c>
      <c r="K89" s="18" t="s">
        <v>8</v>
      </c>
      <c r="L89" s="17" t="s">
        <v>6</v>
      </c>
      <c r="M89" s="19" t="s">
        <v>16</v>
      </c>
    </row>
    <row r="90" spans="1:13" s="14" customFormat="1" ht="51">
      <c r="A90" s="41">
        <v>44169</v>
      </c>
      <c r="B90" s="39" t="s">
        <v>18</v>
      </c>
      <c r="C90" s="39" t="s">
        <v>19</v>
      </c>
      <c r="D90" s="39" t="s">
        <v>20</v>
      </c>
      <c r="E90" s="39" t="s">
        <v>21</v>
      </c>
      <c r="F90" s="40">
        <v>9590</v>
      </c>
      <c r="G90" s="40">
        <v>5</v>
      </c>
      <c r="H90" s="40">
        <v>5</v>
      </c>
      <c r="I90" s="40">
        <v>0</v>
      </c>
      <c r="J90" s="30">
        <v>0</v>
      </c>
      <c r="K90" s="30">
        <v>0</v>
      </c>
      <c r="L90" s="30">
        <v>0</v>
      </c>
      <c r="M90" s="40" t="s">
        <v>29</v>
      </c>
    </row>
    <row r="91" spans="1:13" s="14" customFormat="1" ht="25.5">
      <c r="A91" s="41">
        <v>44169</v>
      </c>
      <c r="B91" s="39" t="s">
        <v>18</v>
      </c>
      <c r="C91" s="39" t="s">
        <v>19</v>
      </c>
      <c r="D91" s="39" t="s">
        <v>43</v>
      </c>
      <c r="E91" s="39" t="s">
        <v>22</v>
      </c>
      <c r="F91" s="40">
        <v>21850</v>
      </c>
      <c r="G91" s="40">
        <v>1058</v>
      </c>
      <c r="H91" s="40">
        <v>0</v>
      </c>
      <c r="I91" s="40">
        <v>1058</v>
      </c>
      <c r="J91" s="40">
        <v>0</v>
      </c>
      <c r="K91" s="30">
        <v>0</v>
      </c>
      <c r="L91" s="30">
        <v>0</v>
      </c>
      <c r="M91" s="40" t="s">
        <v>29</v>
      </c>
    </row>
    <row r="92" spans="1:13" s="14" customFormat="1" ht="38.25">
      <c r="A92" s="41">
        <v>44169</v>
      </c>
      <c r="B92" s="39" t="s">
        <v>18</v>
      </c>
      <c r="C92" s="39" t="s">
        <v>19</v>
      </c>
      <c r="D92" s="39" t="s">
        <v>23</v>
      </c>
      <c r="E92" s="39" t="s">
        <v>24</v>
      </c>
      <c r="F92" s="40">
        <v>14065</v>
      </c>
      <c r="G92" s="40">
        <v>217</v>
      </c>
      <c r="H92" s="40">
        <v>0</v>
      </c>
      <c r="I92" s="40">
        <v>217</v>
      </c>
      <c r="J92" s="40">
        <v>0</v>
      </c>
      <c r="K92" s="30">
        <v>0</v>
      </c>
      <c r="L92" s="30">
        <v>0</v>
      </c>
      <c r="M92" s="40" t="s">
        <v>29</v>
      </c>
    </row>
    <row r="93" spans="1:13" s="14" customFormat="1" ht="25.5">
      <c r="A93" s="41">
        <v>44169</v>
      </c>
      <c r="B93" s="47" t="s">
        <v>18</v>
      </c>
      <c r="C93" s="47" t="s">
        <v>19</v>
      </c>
      <c r="D93" s="47" t="s">
        <v>44</v>
      </c>
      <c r="E93" s="47" t="s">
        <v>25</v>
      </c>
      <c r="F93" s="46">
        <v>15000</v>
      </c>
      <c r="G93" s="46">
        <v>1000</v>
      </c>
      <c r="H93" s="46">
        <v>0</v>
      </c>
      <c r="I93" s="46">
        <v>1000</v>
      </c>
      <c r="J93" s="46">
        <v>0</v>
      </c>
      <c r="K93" s="30">
        <v>0</v>
      </c>
      <c r="L93" s="30">
        <v>0</v>
      </c>
      <c r="M93" s="40" t="s">
        <v>29</v>
      </c>
    </row>
    <row r="94" spans="1:13" s="14" customFormat="1" ht="26.25" thickBot="1">
      <c r="A94" s="41">
        <v>44169</v>
      </c>
      <c r="B94" s="47" t="s">
        <v>18</v>
      </c>
      <c r="C94" s="47" t="s">
        <v>19</v>
      </c>
      <c r="D94" s="47" t="s">
        <v>26</v>
      </c>
      <c r="E94" s="47" t="s">
        <v>27</v>
      </c>
      <c r="F94" s="46">
        <v>32590</v>
      </c>
      <c r="G94" s="46">
        <v>297</v>
      </c>
      <c r="H94" s="46">
        <v>0</v>
      </c>
      <c r="I94" s="46">
        <v>297</v>
      </c>
      <c r="J94" s="46">
        <v>0</v>
      </c>
      <c r="K94" s="30">
        <v>0</v>
      </c>
      <c r="L94" s="44">
        <v>0</v>
      </c>
      <c r="M94" s="46" t="s">
        <v>29</v>
      </c>
    </row>
    <row r="95" spans="1:13" s="14" customFormat="1" ht="16.5" customHeight="1" thickBot="1">
      <c r="A95" s="73" t="s">
        <v>15</v>
      </c>
      <c r="B95" s="74"/>
      <c r="C95" s="74"/>
      <c r="D95" s="74"/>
      <c r="E95" s="75"/>
      <c r="F95" s="1">
        <f t="shared" ref="F95:G95" si="20">SUM(F90:F94)</f>
        <v>93095</v>
      </c>
      <c r="G95" s="1">
        <f t="shared" si="20"/>
        <v>2577</v>
      </c>
      <c r="H95" s="1">
        <f>+H90+H92+H93+H94</f>
        <v>5</v>
      </c>
      <c r="I95" s="1">
        <f t="shared" ref="I95:K95" si="21">SUM(I90:I94)</f>
        <v>2572</v>
      </c>
      <c r="J95" s="42">
        <f t="shared" si="21"/>
        <v>0</v>
      </c>
      <c r="K95" s="1">
        <f t="shared" si="21"/>
        <v>0</v>
      </c>
      <c r="L95" s="43"/>
      <c r="M95" s="36"/>
    </row>
    <row r="96" spans="1:13" s="8" customFormat="1" ht="16.5" customHeight="1" thickBot="1">
      <c r="A96" s="45"/>
      <c r="B96" s="7"/>
      <c r="C96" s="7"/>
      <c r="D96" s="7"/>
      <c r="E96" s="7"/>
      <c r="F96" s="7"/>
      <c r="G96" s="7"/>
      <c r="H96" s="7"/>
      <c r="I96" s="7"/>
      <c r="J96" s="7"/>
      <c r="K96" s="7"/>
      <c r="L96" s="7"/>
      <c r="M96" s="29"/>
    </row>
    <row r="97" spans="1:13" s="14" customFormat="1" ht="71.25">
      <c r="A97" s="15" t="s">
        <v>0</v>
      </c>
      <c r="B97" s="18" t="s">
        <v>45</v>
      </c>
      <c r="C97" s="16" t="s">
        <v>2</v>
      </c>
      <c r="D97" s="18" t="s">
        <v>3</v>
      </c>
      <c r="E97" s="18" t="s">
        <v>4</v>
      </c>
      <c r="F97" s="18" t="s">
        <v>42</v>
      </c>
      <c r="G97" s="18" t="s">
        <v>5</v>
      </c>
      <c r="H97" s="18" t="s">
        <v>9</v>
      </c>
      <c r="I97" s="18" t="s">
        <v>10</v>
      </c>
      <c r="J97" s="18" t="s">
        <v>7</v>
      </c>
      <c r="K97" s="18" t="s">
        <v>8</v>
      </c>
      <c r="L97" s="17" t="s">
        <v>6</v>
      </c>
      <c r="M97" s="19" t="s">
        <v>16</v>
      </c>
    </row>
    <row r="98" spans="1:13" s="14" customFormat="1" ht="51">
      <c r="A98" s="41">
        <v>44168</v>
      </c>
      <c r="B98" s="39" t="s">
        <v>18</v>
      </c>
      <c r="C98" s="39" t="s">
        <v>19</v>
      </c>
      <c r="D98" s="39" t="s">
        <v>20</v>
      </c>
      <c r="E98" s="39" t="s">
        <v>21</v>
      </c>
      <c r="F98" s="40">
        <v>9590</v>
      </c>
      <c r="G98" s="40">
        <v>5</v>
      </c>
      <c r="H98" s="40">
        <v>5</v>
      </c>
      <c r="I98" s="40">
        <v>0</v>
      </c>
      <c r="J98" s="30">
        <v>0</v>
      </c>
      <c r="K98" s="30">
        <v>0</v>
      </c>
      <c r="L98" s="30">
        <v>0</v>
      </c>
      <c r="M98" s="40" t="s">
        <v>29</v>
      </c>
    </row>
    <row r="99" spans="1:13" s="14" customFormat="1" ht="25.5">
      <c r="A99" s="41">
        <v>44168</v>
      </c>
      <c r="B99" s="39" t="s">
        <v>18</v>
      </c>
      <c r="C99" s="39" t="s">
        <v>19</v>
      </c>
      <c r="D99" s="39" t="s">
        <v>43</v>
      </c>
      <c r="E99" s="39" t="s">
        <v>22</v>
      </c>
      <c r="F99" s="40">
        <v>21850</v>
      </c>
      <c r="G99" s="40">
        <v>1058</v>
      </c>
      <c r="H99" s="40">
        <v>0</v>
      </c>
      <c r="I99" s="40">
        <v>1058</v>
      </c>
      <c r="J99" s="40">
        <v>0</v>
      </c>
      <c r="K99" s="30">
        <v>0</v>
      </c>
      <c r="L99" s="30">
        <v>0</v>
      </c>
      <c r="M99" s="40" t="s">
        <v>29</v>
      </c>
    </row>
    <row r="100" spans="1:13" s="14" customFormat="1" ht="38.25">
      <c r="A100" s="41">
        <v>44168</v>
      </c>
      <c r="B100" s="39" t="s">
        <v>18</v>
      </c>
      <c r="C100" s="39" t="s">
        <v>19</v>
      </c>
      <c r="D100" s="39" t="s">
        <v>23</v>
      </c>
      <c r="E100" s="39" t="s">
        <v>24</v>
      </c>
      <c r="F100" s="40">
        <v>14065</v>
      </c>
      <c r="G100" s="40">
        <v>217</v>
      </c>
      <c r="H100" s="40">
        <v>0</v>
      </c>
      <c r="I100" s="40">
        <v>217</v>
      </c>
      <c r="J100" s="40">
        <v>0</v>
      </c>
      <c r="K100" s="30">
        <v>0</v>
      </c>
      <c r="L100" s="30">
        <v>0</v>
      </c>
      <c r="M100" s="40" t="s">
        <v>29</v>
      </c>
    </row>
    <row r="101" spans="1:13" s="14" customFormat="1" ht="25.5">
      <c r="A101" s="41">
        <v>44168</v>
      </c>
      <c r="B101" s="47" t="s">
        <v>18</v>
      </c>
      <c r="C101" s="47" t="s">
        <v>19</v>
      </c>
      <c r="D101" s="47" t="s">
        <v>44</v>
      </c>
      <c r="E101" s="47" t="s">
        <v>25</v>
      </c>
      <c r="F101" s="46">
        <v>15000</v>
      </c>
      <c r="G101" s="46">
        <v>1000</v>
      </c>
      <c r="H101" s="46">
        <v>0</v>
      </c>
      <c r="I101" s="46">
        <v>1000</v>
      </c>
      <c r="J101" s="46">
        <v>0</v>
      </c>
      <c r="K101" s="30">
        <v>0</v>
      </c>
      <c r="L101" s="30">
        <v>0</v>
      </c>
      <c r="M101" s="40" t="s">
        <v>29</v>
      </c>
    </row>
    <row r="102" spans="1:13" s="14" customFormat="1" ht="26.25" thickBot="1">
      <c r="A102" s="41">
        <v>44168</v>
      </c>
      <c r="B102" s="47" t="s">
        <v>18</v>
      </c>
      <c r="C102" s="47" t="s">
        <v>19</v>
      </c>
      <c r="D102" s="47" t="s">
        <v>26</v>
      </c>
      <c r="E102" s="47" t="s">
        <v>27</v>
      </c>
      <c r="F102" s="46">
        <v>32590</v>
      </c>
      <c r="G102" s="46">
        <v>297</v>
      </c>
      <c r="H102" s="46">
        <v>0</v>
      </c>
      <c r="I102" s="46">
        <v>297</v>
      </c>
      <c r="J102" s="46">
        <v>0</v>
      </c>
      <c r="K102" s="30">
        <v>0</v>
      </c>
      <c r="L102" s="44">
        <v>0</v>
      </c>
      <c r="M102" s="46" t="s">
        <v>29</v>
      </c>
    </row>
    <row r="103" spans="1:13" s="14" customFormat="1" ht="16.5" customHeight="1" thickBot="1">
      <c r="A103" s="60" t="s">
        <v>15</v>
      </c>
      <c r="B103" s="61"/>
      <c r="C103" s="61"/>
      <c r="D103" s="61"/>
      <c r="E103" s="62"/>
      <c r="F103" s="1">
        <f t="shared" ref="F103:G103" si="22">SUM(F98:F102)</f>
        <v>93095</v>
      </c>
      <c r="G103" s="1">
        <f t="shared" si="22"/>
        <v>2577</v>
      </c>
      <c r="H103" s="1">
        <f>+H98+H100+H101+H102</f>
        <v>5</v>
      </c>
      <c r="I103" s="1">
        <f t="shared" ref="I103:K103" si="23">SUM(I98:I102)</f>
        <v>2572</v>
      </c>
      <c r="J103" s="42">
        <f t="shared" si="23"/>
        <v>0</v>
      </c>
      <c r="K103" s="1">
        <f t="shared" si="23"/>
        <v>0</v>
      </c>
      <c r="L103" s="43"/>
      <c r="M103" s="36"/>
    </row>
    <row r="104" spans="1:13" s="8" customFormat="1" ht="16.5" customHeight="1" thickBot="1">
      <c r="A104" s="45"/>
      <c r="B104" s="7"/>
      <c r="C104" s="7"/>
      <c r="D104" s="7"/>
      <c r="E104" s="7"/>
      <c r="F104" s="7"/>
      <c r="G104" s="7"/>
      <c r="H104" s="7"/>
      <c r="I104" s="7"/>
      <c r="J104" s="7"/>
      <c r="K104" s="7"/>
      <c r="L104" s="7"/>
      <c r="M104" s="29"/>
    </row>
    <row r="105" spans="1:13" s="14" customFormat="1" ht="71.25">
      <c r="A105" s="15" t="s">
        <v>0</v>
      </c>
      <c r="B105" s="18" t="s">
        <v>45</v>
      </c>
      <c r="C105" s="16" t="s">
        <v>2</v>
      </c>
      <c r="D105" s="18" t="s">
        <v>3</v>
      </c>
      <c r="E105" s="18" t="s">
        <v>4</v>
      </c>
      <c r="F105" s="18" t="s">
        <v>42</v>
      </c>
      <c r="G105" s="18" t="s">
        <v>5</v>
      </c>
      <c r="H105" s="18" t="s">
        <v>9</v>
      </c>
      <c r="I105" s="18" t="s">
        <v>10</v>
      </c>
      <c r="J105" s="18" t="s">
        <v>7</v>
      </c>
      <c r="K105" s="18" t="s">
        <v>8</v>
      </c>
      <c r="L105" s="17" t="s">
        <v>6</v>
      </c>
      <c r="M105" s="19" t="s">
        <v>16</v>
      </c>
    </row>
    <row r="106" spans="1:13" s="14" customFormat="1" ht="51">
      <c r="A106" s="41">
        <v>44167</v>
      </c>
      <c r="B106" s="39" t="s">
        <v>18</v>
      </c>
      <c r="C106" s="39" t="s">
        <v>19</v>
      </c>
      <c r="D106" s="39" t="s">
        <v>20</v>
      </c>
      <c r="E106" s="39" t="s">
        <v>21</v>
      </c>
      <c r="F106" s="40">
        <v>9590</v>
      </c>
      <c r="G106" s="40">
        <v>5</v>
      </c>
      <c r="H106" s="40">
        <v>5</v>
      </c>
      <c r="I106" s="40">
        <v>0</v>
      </c>
      <c r="J106" s="30">
        <v>0</v>
      </c>
      <c r="K106" s="30">
        <v>0</v>
      </c>
      <c r="L106" s="30">
        <v>0</v>
      </c>
      <c r="M106" s="40" t="s">
        <v>29</v>
      </c>
    </row>
    <row r="107" spans="1:13" s="14" customFormat="1" ht="25.5">
      <c r="A107" s="41">
        <v>44167</v>
      </c>
      <c r="B107" s="39" t="s">
        <v>18</v>
      </c>
      <c r="C107" s="39" t="s">
        <v>19</v>
      </c>
      <c r="D107" s="39" t="s">
        <v>43</v>
      </c>
      <c r="E107" s="39" t="s">
        <v>22</v>
      </c>
      <c r="F107" s="40">
        <v>21850</v>
      </c>
      <c r="G107" s="40">
        <v>1058</v>
      </c>
      <c r="H107" s="40">
        <v>0</v>
      </c>
      <c r="I107" s="40">
        <v>1058</v>
      </c>
      <c r="J107" s="40">
        <v>0</v>
      </c>
      <c r="K107" s="30">
        <v>0</v>
      </c>
      <c r="L107" s="30">
        <v>0</v>
      </c>
      <c r="M107" s="40" t="s">
        <v>29</v>
      </c>
    </row>
    <row r="108" spans="1:13" s="14" customFormat="1" ht="38.25">
      <c r="A108" s="41">
        <v>44167</v>
      </c>
      <c r="B108" s="39" t="s">
        <v>18</v>
      </c>
      <c r="C108" s="39" t="s">
        <v>19</v>
      </c>
      <c r="D108" s="39" t="s">
        <v>23</v>
      </c>
      <c r="E108" s="39" t="s">
        <v>24</v>
      </c>
      <c r="F108" s="40">
        <v>14065</v>
      </c>
      <c r="G108" s="40">
        <v>217</v>
      </c>
      <c r="H108" s="40">
        <v>0</v>
      </c>
      <c r="I108" s="40">
        <v>217</v>
      </c>
      <c r="J108" s="40">
        <v>0</v>
      </c>
      <c r="K108" s="30">
        <v>0</v>
      </c>
      <c r="L108" s="30">
        <v>0</v>
      </c>
      <c r="M108" s="40" t="s">
        <v>29</v>
      </c>
    </row>
    <row r="109" spans="1:13" s="14" customFormat="1" ht="25.5">
      <c r="A109" s="41">
        <v>44167</v>
      </c>
      <c r="B109" s="47" t="s">
        <v>18</v>
      </c>
      <c r="C109" s="47" t="s">
        <v>19</v>
      </c>
      <c r="D109" s="47" t="s">
        <v>44</v>
      </c>
      <c r="E109" s="47" t="s">
        <v>25</v>
      </c>
      <c r="F109" s="46">
        <v>15000</v>
      </c>
      <c r="G109" s="46">
        <v>1000</v>
      </c>
      <c r="H109" s="46">
        <v>0</v>
      </c>
      <c r="I109" s="46">
        <v>1000</v>
      </c>
      <c r="J109" s="46">
        <v>0</v>
      </c>
      <c r="K109" s="30">
        <v>0</v>
      </c>
      <c r="L109" s="30">
        <v>0</v>
      </c>
      <c r="M109" s="40" t="s">
        <v>29</v>
      </c>
    </row>
    <row r="110" spans="1:13" s="14" customFormat="1" ht="26.25" thickBot="1">
      <c r="A110" s="41">
        <v>44167</v>
      </c>
      <c r="B110" s="47" t="s">
        <v>18</v>
      </c>
      <c r="C110" s="47" t="s">
        <v>19</v>
      </c>
      <c r="D110" s="47" t="s">
        <v>26</v>
      </c>
      <c r="E110" s="47" t="s">
        <v>27</v>
      </c>
      <c r="F110" s="46">
        <v>32590</v>
      </c>
      <c r="G110" s="46">
        <v>297</v>
      </c>
      <c r="H110" s="46">
        <v>0</v>
      </c>
      <c r="I110" s="46">
        <v>297</v>
      </c>
      <c r="J110" s="46">
        <v>0</v>
      </c>
      <c r="K110" s="30">
        <v>0</v>
      </c>
      <c r="L110" s="44">
        <v>0</v>
      </c>
      <c r="M110" s="46" t="s">
        <v>29</v>
      </c>
    </row>
    <row r="111" spans="1:13" s="8" customFormat="1" ht="13.5" thickBot="1">
      <c r="A111" s="54" t="s">
        <v>15</v>
      </c>
      <c r="B111" s="55"/>
      <c r="C111" s="55"/>
      <c r="D111" s="55"/>
      <c r="E111" s="56"/>
      <c r="F111" s="1">
        <f t="shared" ref="F111:G111" si="24">SUM(F106:F110)</f>
        <v>93095</v>
      </c>
      <c r="G111" s="1">
        <f t="shared" si="24"/>
        <v>2577</v>
      </c>
      <c r="H111" s="1">
        <f>+H106+H108+H109+H110</f>
        <v>5</v>
      </c>
      <c r="I111" s="1">
        <f t="shared" ref="I111:K111" si="25">SUM(I106:I110)</f>
        <v>2572</v>
      </c>
      <c r="J111" s="42">
        <f t="shared" si="25"/>
        <v>0</v>
      </c>
      <c r="K111" s="1">
        <f t="shared" si="25"/>
        <v>0</v>
      </c>
      <c r="L111" s="43"/>
      <c r="M111" s="36"/>
    </row>
    <row r="112" spans="1:13" s="8" customFormat="1" ht="13.5" thickBot="1">
      <c r="A112" s="66"/>
      <c r="B112" s="67"/>
      <c r="C112" s="67"/>
      <c r="D112" s="67"/>
      <c r="E112" s="68"/>
      <c r="F112" s="69"/>
      <c r="G112" s="69"/>
      <c r="H112" s="69"/>
      <c r="I112" s="69"/>
      <c r="J112" s="70"/>
      <c r="K112" s="69"/>
      <c r="L112" s="71"/>
      <c r="M112" s="72"/>
    </row>
    <row r="113" spans="1:13" s="14" customFormat="1" ht="71.25">
      <c r="A113" s="15" t="s">
        <v>0</v>
      </c>
      <c r="B113" s="18" t="s">
        <v>45</v>
      </c>
      <c r="C113" s="16" t="s">
        <v>2</v>
      </c>
      <c r="D113" s="18" t="s">
        <v>3</v>
      </c>
      <c r="E113" s="18" t="s">
        <v>4</v>
      </c>
      <c r="F113" s="18" t="s">
        <v>42</v>
      </c>
      <c r="G113" s="18" t="s">
        <v>5</v>
      </c>
      <c r="H113" s="18" t="s">
        <v>9</v>
      </c>
      <c r="I113" s="18" t="s">
        <v>10</v>
      </c>
      <c r="J113" s="18" t="s">
        <v>7</v>
      </c>
      <c r="K113" s="18" t="s">
        <v>8</v>
      </c>
      <c r="L113" s="17" t="s">
        <v>6</v>
      </c>
      <c r="M113" s="19" t="s">
        <v>16</v>
      </c>
    </row>
    <row r="114" spans="1:13" s="14" customFormat="1" ht="51">
      <c r="A114" s="41">
        <v>44166</v>
      </c>
      <c r="B114" s="39" t="s">
        <v>18</v>
      </c>
      <c r="C114" s="39" t="s">
        <v>19</v>
      </c>
      <c r="D114" s="39" t="s">
        <v>20</v>
      </c>
      <c r="E114" s="39" t="s">
        <v>21</v>
      </c>
      <c r="F114" s="40">
        <v>9590</v>
      </c>
      <c r="G114" s="40">
        <v>5</v>
      </c>
      <c r="H114" s="40">
        <v>5</v>
      </c>
      <c r="I114" s="40">
        <v>0</v>
      </c>
      <c r="J114" s="30">
        <v>0</v>
      </c>
      <c r="K114" s="30">
        <v>0</v>
      </c>
      <c r="L114" s="30">
        <v>0</v>
      </c>
      <c r="M114" s="40" t="s">
        <v>29</v>
      </c>
    </row>
    <row r="115" spans="1:13" s="14" customFormat="1" ht="25.5">
      <c r="A115" s="41">
        <v>44166</v>
      </c>
      <c r="B115" s="39" t="s">
        <v>18</v>
      </c>
      <c r="C115" s="39" t="s">
        <v>19</v>
      </c>
      <c r="D115" s="39" t="s">
        <v>43</v>
      </c>
      <c r="E115" s="39" t="s">
        <v>22</v>
      </c>
      <c r="F115" s="40">
        <v>21850</v>
      </c>
      <c r="G115" s="40">
        <v>1058</v>
      </c>
      <c r="H115" s="40">
        <v>0</v>
      </c>
      <c r="I115" s="40">
        <v>1058</v>
      </c>
      <c r="J115" s="40">
        <v>0</v>
      </c>
      <c r="K115" s="30">
        <v>0</v>
      </c>
      <c r="L115" s="30">
        <v>0</v>
      </c>
      <c r="M115" s="40" t="s">
        <v>29</v>
      </c>
    </row>
    <row r="116" spans="1:13" s="14" customFormat="1" ht="38.25">
      <c r="A116" s="41">
        <v>44166</v>
      </c>
      <c r="B116" s="39" t="s">
        <v>18</v>
      </c>
      <c r="C116" s="39" t="s">
        <v>19</v>
      </c>
      <c r="D116" s="39" t="s">
        <v>23</v>
      </c>
      <c r="E116" s="39" t="s">
        <v>24</v>
      </c>
      <c r="F116" s="40">
        <v>14065</v>
      </c>
      <c r="G116" s="40">
        <v>217</v>
      </c>
      <c r="H116" s="40">
        <v>0</v>
      </c>
      <c r="I116" s="40">
        <v>217</v>
      </c>
      <c r="J116" s="40">
        <v>0</v>
      </c>
      <c r="K116" s="30">
        <v>0</v>
      </c>
      <c r="L116" s="30">
        <v>0</v>
      </c>
      <c r="M116" s="40" t="s">
        <v>29</v>
      </c>
    </row>
    <row r="117" spans="1:13" s="14" customFormat="1" ht="25.5">
      <c r="A117" s="41">
        <v>44166</v>
      </c>
      <c r="B117" s="47" t="s">
        <v>18</v>
      </c>
      <c r="C117" s="47" t="s">
        <v>19</v>
      </c>
      <c r="D117" s="47" t="s">
        <v>44</v>
      </c>
      <c r="E117" s="47" t="s">
        <v>25</v>
      </c>
      <c r="F117" s="46">
        <v>15000</v>
      </c>
      <c r="G117" s="46">
        <v>1000</v>
      </c>
      <c r="H117" s="46">
        <v>0</v>
      </c>
      <c r="I117" s="46">
        <v>1000</v>
      </c>
      <c r="J117" s="46">
        <v>0</v>
      </c>
      <c r="K117" s="30">
        <v>0</v>
      </c>
      <c r="L117" s="30">
        <v>0</v>
      </c>
      <c r="M117" s="40" t="s">
        <v>29</v>
      </c>
    </row>
    <row r="118" spans="1:13" s="14" customFormat="1" ht="26.25" thickBot="1">
      <c r="A118" s="41">
        <v>44166</v>
      </c>
      <c r="B118" s="47" t="s">
        <v>18</v>
      </c>
      <c r="C118" s="47" t="s">
        <v>19</v>
      </c>
      <c r="D118" s="47" t="s">
        <v>26</v>
      </c>
      <c r="E118" s="47" t="s">
        <v>27</v>
      </c>
      <c r="F118" s="46">
        <v>32590</v>
      </c>
      <c r="G118" s="46">
        <v>297</v>
      </c>
      <c r="H118" s="46">
        <v>0</v>
      </c>
      <c r="I118" s="46">
        <v>297</v>
      </c>
      <c r="J118" s="46">
        <v>0</v>
      </c>
      <c r="K118" s="30">
        <v>0</v>
      </c>
      <c r="L118" s="44">
        <v>0</v>
      </c>
      <c r="M118" s="46" t="s">
        <v>29</v>
      </c>
    </row>
    <row r="119" spans="1:13" s="14" customFormat="1" ht="16.5" customHeight="1" thickBot="1">
      <c r="A119" s="48" t="s">
        <v>15</v>
      </c>
      <c r="B119" s="49"/>
      <c r="C119" s="49"/>
      <c r="D119" s="49"/>
      <c r="E119" s="50"/>
      <c r="F119" s="1">
        <f t="shared" ref="F119:G119" si="26">SUM(F114:F118)</f>
        <v>93095</v>
      </c>
      <c r="G119" s="1">
        <f t="shared" si="26"/>
        <v>2577</v>
      </c>
      <c r="H119" s="1">
        <f>+H114+H116+H117+H118</f>
        <v>5</v>
      </c>
      <c r="I119" s="1">
        <f t="shared" ref="I119:K119" si="27">SUM(I114:I118)</f>
        <v>2572</v>
      </c>
      <c r="J119" s="42">
        <f t="shared" si="27"/>
        <v>0</v>
      </c>
      <c r="K119" s="1">
        <f t="shared" si="27"/>
        <v>0</v>
      </c>
      <c r="L119" s="43"/>
      <c r="M119" s="36"/>
    </row>
    <row r="120" spans="1:13" s="8" customFormat="1" ht="16.5" customHeight="1" thickBot="1">
      <c r="A120" s="45"/>
      <c r="B120" s="7"/>
      <c r="C120" s="7"/>
      <c r="D120" s="7"/>
      <c r="E120" s="7"/>
      <c r="F120" s="7"/>
      <c r="G120" s="7"/>
      <c r="H120" s="7"/>
      <c r="I120" s="7"/>
      <c r="J120" s="7"/>
      <c r="K120" s="7"/>
      <c r="L120" s="7"/>
      <c r="M120" s="29"/>
    </row>
    <row r="121" spans="1:13" ht="171.75" customHeight="1">
      <c r="A121" s="158" t="s">
        <v>41</v>
      </c>
      <c r="B121" s="158"/>
      <c r="C121" s="158"/>
      <c r="D121" s="158"/>
      <c r="E121" s="158"/>
      <c r="F121" s="158"/>
      <c r="G121" s="158"/>
      <c r="H121" s="158"/>
      <c r="I121" s="158"/>
      <c r="J121" s="158"/>
      <c r="K121" s="158"/>
      <c r="L121" s="158"/>
      <c r="M121" s="158"/>
    </row>
    <row r="123" spans="1:13" ht="15" customHeight="1"/>
  </sheetData>
  <mergeCells count="3">
    <mergeCell ref="A5:M5"/>
    <mergeCell ref="A7:M7"/>
    <mergeCell ref="A121:M121"/>
  </mergeCells>
  <pageMargins left="0.7" right="0.7" top="0.75" bottom="0.75" header="0.3" footer="0.3"/>
  <pageSetup orientation="landscape" horizontalDpi="200" verticalDpi="200" r:id="rId1"/>
  <drawing r:id="rId2"/>
</worksheet>
</file>

<file path=xl/worksheets/sheet3.xml><?xml version="1.0" encoding="utf-8"?>
<worksheet xmlns="http://schemas.openxmlformats.org/spreadsheetml/2006/main" xmlns:r="http://schemas.openxmlformats.org/officeDocument/2006/relationships">
  <dimension ref="A1:M66"/>
  <sheetViews>
    <sheetView workbookViewId="0">
      <selection activeCell="A11" sqref="A11:E11"/>
    </sheetView>
  </sheetViews>
  <sheetFormatPr defaultRowHeight="15"/>
  <cols>
    <col min="1" max="1" width="14" customWidth="1"/>
    <col min="2" max="2" width="15.42578125" customWidth="1"/>
    <col min="3" max="3" width="6.7109375" bestFit="1" customWidth="1"/>
    <col min="4" max="4" width="13.140625" customWidth="1"/>
    <col min="5" max="5" width="48.5703125" customWidth="1"/>
    <col min="6" max="6" width="26.7109375" customWidth="1"/>
    <col min="7" max="7" width="11.5703125" customWidth="1"/>
    <col min="8" max="8" width="14.28515625" customWidth="1"/>
    <col min="9" max="9" width="13.85546875" customWidth="1"/>
    <col min="10" max="10" width="13.28515625" customWidth="1"/>
    <col min="11" max="11" width="11" customWidth="1"/>
    <col min="12" max="12" width="21.85546875" customWidth="1"/>
    <col min="13" max="13" width="28.140625" customWidth="1"/>
  </cols>
  <sheetData>
    <row r="1" spans="1:13" s="14" customFormat="1" ht="12.75"/>
    <row r="2" spans="1:13" s="14" customFormat="1" ht="12.75"/>
    <row r="3" spans="1:13" s="14" customFormat="1" ht="12.75"/>
    <row r="4" spans="1:13" s="14" customFormat="1" ht="12.75"/>
    <row r="5" spans="1:13" s="14" customFormat="1" ht="13.5" customHeight="1">
      <c r="A5" s="162" t="s">
        <v>17</v>
      </c>
      <c r="B5" s="162"/>
      <c r="C5" s="162"/>
      <c r="D5" s="162"/>
      <c r="E5" s="162"/>
      <c r="F5" s="162"/>
      <c r="G5" s="162"/>
      <c r="H5" s="162"/>
      <c r="I5" s="162"/>
      <c r="J5" s="162"/>
      <c r="K5" s="162"/>
      <c r="L5" s="162"/>
      <c r="M5" s="162"/>
    </row>
    <row r="6" spans="1:13" s="14" customFormat="1" ht="14.25" customHeight="1">
      <c r="A6" s="163"/>
      <c r="B6" s="164"/>
      <c r="C6" s="164"/>
      <c r="D6" s="164"/>
      <c r="E6" s="164"/>
      <c r="F6" s="164"/>
      <c r="G6" s="164"/>
      <c r="H6" s="164"/>
      <c r="I6" s="164"/>
      <c r="J6" s="164"/>
      <c r="K6" s="164"/>
      <c r="L6" s="164"/>
      <c r="M6" s="164"/>
    </row>
    <row r="7" spans="1:13" s="14" customFormat="1" thickBot="1">
      <c r="A7" s="146" t="s">
        <v>28</v>
      </c>
      <c r="B7" s="146"/>
      <c r="C7" s="146"/>
      <c r="D7" s="146"/>
      <c r="E7" s="146"/>
      <c r="F7" s="146"/>
      <c r="G7" s="146"/>
      <c r="H7" s="146"/>
      <c r="I7" s="146"/>
      <c r="J7" s="146"/>
      <c r="K7" s="146"/>
      <c r="L7" s="146"/>
      <c r="M7" s="146"/>
    </row>
    <row r="8" spans="1:13" s="8" customFormat="1" ht="14.25" customHeight="1" thickBot="1">
      <c r="A8" s="7"/>
      <c r="B8" s="7"/>
      <c r="C8" s="7"/>
      <c r="D8" s="7"/>
      <c r="E8" s="7"/>
      <c r="F8" s="7"/>
      <c r="G8" s="7"/>
      <c r="H8" s="7"/>
      <c r="I8" s="7"/>
      <c r="J8" s="7"/>
      <c r="K8" s="7"/>
      <c r="L8" s="7"/>
      <c r="M8" s="7"/>
    </row>
    <row r="9" spans="1:13" s="14" customFormat="1" ht="71.25">
      <c r="A9" s="15" t="s">
        <v>0</v>
      </c>
      <c r="B9" s="16" t="s">
        <v>1</v>
      </c>
      <c r="C9" s="16" t="s">
        <v>2</v>
      </c>
      <c r="D9" s="18" t="s">
        <v>3</v>
      </c>
      <c r="E9" s="18" t="s">
        <v>4</v>
      </c>
      <c r="F9" s="17" t="s">
        <v>48</v>
      </c>
      <c r="G9" s="18" t="s">
        <v>5</v>
      </c>
      <c r="H9" s="18" t="s">
        <v>9</v>
      </c>
      <c r="I9" s="18" t="s">
        <v>10</v>
      </c>
      <c r="J9" s="18" t="s">
        <v>7</v>
      </c>
      <c r="K9" s="18" t="s">
        <v>8</v>
      </c>
      <c r="L9" s="17" t="s">
        <v>6</v>
      </c>
      <c r="M9" s="19" t="s">
        <v>16</v>
      </c>
    </row>
    <row r="10" spans="1:13" s="14" customFormat="1" ht="39" thickBot="1">
      <c r="A10" s="31">
        <v>44181</v>
      </c>
      <c r="B10" s="37" t="s">
        <v>49</v>
      </c>
      <c r="C10" s="37" t="s">
        <v>50</v>
      </c>
      <c r="D10" s="37" t="s">
        <v>51</v>
      </c>
      <c r="E10" s="32" t="s">
        <v>24</v>
      </c>
      <c r="F10" s="38">
        <v>14065</v>
      </c>
      <c r="G10" s="33">
        <v>0</v>
      </c>
      <c r="H10" s="33">
        <v>0</v>
      </c>
      <c r="I10" s="34">
        <v>0</v>
      </c>
      <c r="J10" s="34">
        <v>0</v>
      </c>
      <c r="K10" s="34">
        <v>0</v>
      </c>
      <c r="L10" s="34">
        <v>0</v>
      </c>
      <c r="M10" s="35" t="s">
        <v>29</v>
      </c>
    </row>
    <row r="11" spans="1:13" s="14" customFormat="1" ht="14.25" customHeight="1" thickBot="1">
      <c r="A11" s="159" t="s">
        <v>15</v>
      </c>
      <c r="B11" s="160"/>
      <c r="C11" s="160"/>
      <c r="D11" s="160"/>
      <c r="E11" s="161"/>
      <c r="F11" s="1">
        <f>F10</f>
        <v>14065</v>
      </c>
      <c r="G11" s="1">
        <f t="shared" ref="G11:L11" si="0">G10</f>
        <v>0</v>
      </c>
      <c r="H11" s="1">
        <f t="shared" si="0"/>
        <v>0</v>
      </c>
      <c r="I11" s="1">
        <f t="shared" si="0"/>
        <v>0</v>
      </c>
      <c r="J11" s="1">
        <f t="shared" si="0"/>
        <v>0</v>
      </c>
      <c r="K11" s="1">
        <f t="shared" si="0"/>
        <v>0</v>
      </c>
      <c r="L11" s="1">
        <f t="shared" si="0"/>
        <v>0</v>
      </c>
      <c r="M11" s="36"/>
    </row>
    <row r="12" spans="1:13" s="8" customFormat="1" thickBot="1">
      <c r="A12" s="7"/>
      <c r="B12" s="7"/>
      <c r="C12" s="7"/>
      <c r="D12" s="7"/>
      <c r="E12" s="7"/>
      <c r="F12" s="7"/>
      <c r="G12" s="7"/>
      <c r="H12" s="7"/>
      <c r="I12" s="7"/>
      <c r="J12" s="7"/>
      <c r="K12" s="7"/>
      <c r="L12" s="7"/>
      <c r="M12" s="7"/>
    </row>
    <row r="13" spans="1:13" s="14" customFormat="1" ht="71.25">
      <c r="A13" s="15" t="s">
        <v>0</v>
      </c>
      <c r="B13" s="16" t="s">
        <v>1</v>
      </c>
      <c r="C13" s="16" t="s">
        <v>2</v>
      </c>
      <c r="D13" s="18" t="s">
        <v>3</v>
      </c>
      <c r="E13" s="18" t="s">
        <v>4</v>
      </c>
      <c r="F13" s="17" t="s">
        <v>48</v>
      </c>
      <c r="G13" s="18" t="s">
        <v>5</v>
      </c>
      <c r="H13" s="18" t="s">
        <v>9</v>
      </c>
      <c r="I13" s="18" t="s">
        <v>10</v>
      </c>
      <c r="J13" s="18" t="s">
        <v>7</v>
      </c>
      <c r="K13" s="18" t="s">
        <v>8</v>
      </c>
      <c r="L13" s="17" t="s">
        <v>6</v>
      </c>
      <c r="M13" s="19" t="s">
        <v>16</v>
      </c>
    </row>
    <row r="14" spans="1:13" s="14" customFormat="1" ht="39" thickBot="1">
      <c r="A14" s="31">
        <v>44180</v>
      </c>
      <c r="B14" s="37" t="s">
        <v>49</v>
      </c>
      <c r="C14" s="37" t="s">
        <v>50</v>
      </c>
      <c r="D14" s="37" t="s">
        <v>51</v>
      </c>
      <c r="E14" s="32" t="s">
        <v>24</v>
      </c>
      <c r="F14" s="38">
        <v>14065</v>
      </c>
      <c r="G14" s="33">
        <v>0</v>
      </c>
      <c r="H14" s="33">
        <v>0</v>
      </c>
      <c r="I14" s="34">
        <v>0</v>
      </c>
      <c r="J14" s="34">
        <v>0</v>
      </c>
      <c r="K14" s="34">
        <v>0</v>
      </c>
      <c r="L14" s="34">
        <v>0</v>
      </c>
      <c r="M14" s="35" t="s">
        <v>29</v>
      </c>
    </row>
    <row r="15" spans="1:13" s="14" customFormat="1" ht="14.25" customHeight="1" thickBot="1">
      <c r="A15" s="159" t="s">
        <v>15</v>
      </c>
      <c r="B15" s="160"/>
      <c r="C15" s="160"/>
      <c r="D15" s="160"/>
      <c r="E15" s="161"/>
      <c r="F15" s="1">
        <f>F14</f>
        <v>14065</v>
      </c>
      <c r="G15" s="1">
        <f t="shared" ref="G15:L15" si="1">G14</f>
        <v>0</v>
      </c>
      <c r="H15" s="1">
        <f t="shared" si="1"/>
        <v>0</v>
      </c>
      <c r="I15" s="1">
        <f t="shared" si="1"/>
        <v>0</v>
      </c>
      <c r="J15" s="1">
        <f t="shared" si="1"/>
        <v>0</v>
      </c>
      <c r="K15" s="1">
        <f t="shared" si="1"/>
        <v>0</v>
      </c>
      <c r="L15" s="1">
        <f t="shared" si="1"/>
        <v>0</v>
      </c>
      <c r="M15" s="36"/>
    </row>
    <row r="16" spans="1:13" s="8" customFormat="1" ht="14.25" customHeight="1" thickBot="1">
      <c r="A16" s="7"/>
      <c r="B16" s="7"/>
      <c r="C16" s="7"/>
      <c r="D16" s="7"/>
      <c r="E16" s="7"/>
      <c r="F16" s="7"/>
      <c r="G16" s="7"/>
      <c r="H16" s="7"/>
      <c r="I16" s="7"/>
      <c r="J16" s="7"/>
      <c r="K16" s="7"/>
      <c r="L16" s="7"/>
      <c r="M16" s="7"/>
    </row>
    <row r="17" spans="1:13" s="14" customFormat="1" ht="71.25">
      <c r="A17" s="15" t="s">
        <v>0</v>
      </c>
      <c r="B17" s="16" t="s">
        <v>1</v>
      </c>
      <c r="C17" s="16" t="s">
        <v>2</v>
      </c>
      <c r="D17" s="18" t="s">
        <v>3</v>
      </c>
      <c r="E17" s="18" t="s">
        <v>4</v>
      </c>
      <c r="F17" s="17" t="s">
        <v>48</v>
      </c>
      <c r="G17" s="18" t="s">
        <v>5</v>
      </c>
      <c r="H17" s="18" t="s">
        <v>9</v>
      </c>
      <c r="I17" s="18" t="s">
        <v>10</v>
      </c>
      <c r="J17" s="18" t="s">
        <v>7</v>
      </c>
      <c r="K17" s="18" t="s">
        <v>8</v>
      </c>
      <c r="L17" s="17" t="s">
        <v>6</v>
      </c>
      <c r="M17" s="19" t="s">
        <v>16</v>
      </c>
    </row>
    <row r="18" spans="1:13" s="14" customFormat="1" ht="39" thickBot="1">
      <c r="A18" s="31">
        <v>44179</v>
      </c>
      <c r="B18" s="37" t="s">
        <v>49</v>
      </c>
      <c r="C18" s="37" t="s">
        <v>50</v>
      </c>
      <c r="D18" s="37" t="s">
        <v>51</v>
      </c>
      <c r="E18" s="32" t="s">
        <v>24</v>
      </c>
      <c r="F18" s="38">
        <v>14065</v>
      </c>
      <c r="G18" s="33">
        <v>0</v>
      </c>
      <c r="H18" s="33">
        <v>0</v>
      </c>
      <c r="I18" s="34">
        <v>0</v>
      </c>
      <c r="J18" s="34">
        <v>0</v>
      </c>
      <c r="K18" s="34">
        <v>0</v>
      </c>
      <c r="L18" s="34">
        <v>0</v>
      </c>
      <c r="M18" s="35" t="s">
        <v>29</v>
      </c>
    </row>
    <row r="19" spans="1:13" s="14" customFormat="1" ht="14.25" customHeight="1" thickBot="1">
      <c r="A19" s="159" t="s">
        <v>15</v>
      </c>
      <c r="B19" s="160"/>
      <c r="C19" s="160"/>
      <c r="D19" s="160"/>
      <c r="E19" s="161"/>
      <c r="F19" s="1">
        <f>F18</f>
        <v>14065</v>
      </c>
      <c r="G19" s="1">
        <f t="shared" ref="G19:L19" si="2">G18</f>
        <v>0</v>
      </c>
      <c r="H19" s="1">
        <f t="shared" si="2"/>
        <v>0</v>
      </c>
      <c r="I19" s="1">
        <f t="shared" si="2"/>
        <v>0</v>
      </c>
      <c r="J19" s="1">
        <f t="shared" si="2"/>
        <v>0</v>
      </c>
      <c r="K19" s="1">
        <f t="shared" si="2"/>
        <v>0</v>
      </c>
      <c r="L19" s="1">
        <f t="shared" si="2"/>
        <v>0</v>
      </c>
      <c r="M19" s="36"/>
    </row>
    <row r="20" spans="1:13" s="8" customFormat="1" ht="14.25" customHeight="1" thickBot="1">
      <c r="A20" s="7"/>
      <c r="B20" s="7"/>
      <c r="C20" s="7"/>
      <c r="D20" s="7"/>
      <c r="E20" s="7"/>
      <c r="F20" s="7"/>
      <c r="G20" s="7"/>
      <c r="H20" s="7"/>
      <c r="I20" s="7"/>
      <c r="J20" s="7"/>
      <c r="K20" s="7"/>
      <c r="L20" s="7"/>
      <c r="M20" s="7"/>
    </row>
    <row r="21" spans="1:13" s="14" customFormat="1" ht="71.25">
      <c r="A21" s="15" t="s">
        <v>0</v>
      </c>
      <c r="B21" s="16" t="s">
        <v>1</v>
      </c>
      <c r="C21" s="16" t="s">
        <v>2</v>
      </c>
      <c r="D21" s="18" t="s">
        <v>3</v>
      </c>
      <c r="E21" s="18" t="s">
        <v>4</v>
      </c>
      <c r="F21" s="17" t="s">
        <v>48</v>
      </c>
      <c r="G21" s="18" t="s">
        <v>5</v>
      </c>
      <c r="H21" s="18" t="s">
        <v>9</v>
      </c>
      <c r="I21" s="18" t="s">
        <v>10</v>
      </c>
      <c r="J21" s="18" t="s">
        <v>7</v>
      </c>
      <c r="K21" s="18" t="s">
        <v>8</v>
      </c>
      <c r="L21" s="17" t="s">
        <v>6</v>
      </c>
      <c r="M21" s="19" t="s">
        <v>16</v>
      </c>
    </row>
    <row r="22" spans="1:13" s="14" customFormat="1" ht="39" thickBot="1">
      <c r="A22" s="31">
        <v>44177</v>
      </c>
      <c r="B22" s="37" t="s">
        <v>49</v>
      </c>
      <c r="C22" s="37" t="s">
        <v>50</v>
      </c>
      <c r="D22" s="37" t="s">
        <v>51</v>
      </c>
      <c r="E22" s="32" t="s">
        <v>24</v>
      </c>
      <c r="F22" s="38">
        <v>14065</v>
      </c>
      <c r="G22" s="33">
        <v>0</v>
      </c>
      <c r="H22" s="33">
        <v>0</v>
      </c>
      <c r="I22" s="34">
        <v>0</v>
      </c>
      <c r="J22" s="34">
        <v>0</v>
      </c>
      <c r="K22" s="34">
        <v>0</v>
      </c>
      <c r="L22" s="34">
        <v>0</v>
      </c>
      <c r="M22" s="35" t="s">
        <v>29</v>
      </c>
    </row>
    <row r="23" spans="1:13" s="14" customFormat="1" ht="14.25" customHeight="1" thickBot="1">
      <c r="A23" s="159" t="s">
        <v>15</v>
      </c>
      <c r="B23" s="160"/>
      <c r="C23" s="160"/>
      <c r="D23" s="160"/>
      <c r="E23" s="161"/>
      <c r="F23" s="1">
        <f>F22</f>
        <v>14065</v>
      </c>
      <c r="G23" s="1">
        <f t="shared" ref="G23:L23" si="3">G22</f>
        <v>0</v>
      </c>
      <c r="H23" s="1">
        <f t="shared" si="3"/>
        <v>0</v>
      </c>
      <c r="I23" s="1">
        <f t="shared" si="3"/>
        <v>0</v>
      </c>
      <c r="J23" s="1">
        <f t="shared" si="3"/>
        <v>0</v>
      </c>
      <c r="K23" s="1">
        <f t="shared" si="3"/>
        <v>0</v>
      </c>
      <c r="L23" s="1">
        <f t="shared" si="3"/>
        <v>0</v>
      </c>
      <c r="M23" s="36"/>
    </row>
    <row r="24" spans="1:13" s="8" customFormat="1" ht="14.25" customHeight="1" thickBot="1">
      <c r="A24" s="7"/>
      <c r="B24" s="7"/>
      <c r="C24" s="7"/>
      <c r="D24" s="7"/>
      <c r="E24" s="7"/>
      <c r="F24" s="7"/>
      <c r="G24" s="7"/>
      <c r="H24" s="7"/>
      <c r="I24" s="7"/>
      <c r="J24" s="7"/>
      <c r="K24" s="7"/>
      <c r="L24" s="7"/>
      <c r="M24" s="7"/>
    </row>
    <row r="25" spans="1:13" s="14" customFormat="1" ht="71.25">
      <c r="A25" s="15" t="s">
        <v>0</v>
      </c>
      <c r="B25" s="16" t="s">
        <v>1</v>
      </c>
      <c r="C25" s="16" t="s">
        <v>2</v>
      </c>
      <c r="D25" s="18" t="s">
        <v>3</v>
      </c>
      <c r="E25" s="18" t="s">
        <v>4</v>
      </c>
      <c r="F25" s="17" t="s">
        <v>48</v>
      </c>
      <c r="G25" s="18" t="s">
        <v>5</v>
      </c>
      <c r="H25" s="18" t="s">
        <v>9</v>
      </c>
      <c r="I25" s="18" t="s">
        <v>10</v>
      </c>
      <c r="J25" s="18" t="s">
        <v>7</v>
      </c>
      <c r="K25" s="18" t="s">
        <v>8</v>
      </c>
      <c r="L25" s="17" t="s">
        <v>6</v>
      </c>
      <c r="M25" s="19" t="s">
        <v>16</v>
      </c>
    </row>
    <row r="26" spans="1:13" s="14" customFormat="1" ht="39" thickBot="1">
      <c r="A26" s="31">
        <v>44176</v>
      </c>
      <c r="B26" s="37" t="s">
        <v>49</v>
      </c>
      <c r="C26" s="37" t="s">
        <v>50</v>
      </c>
      <c r="D26" s="37" t="s">
        <v>51</v>
      </c>
      <c r="E26" s="32" t="s">
        <v>24</v>
      </c>
      <c r="F26" s="38">
        <v>14065</v>
      </c>
      <c r="G26" s="33">
        <v>0</v>
      </c>
      <c r="H26" s="33">
        <v>0</v>
      </c>
      <c r="I26" s="34">
        <v>0</v>
      </c>
      <c r="J26" s="34">
        <v>0</v>
      </c>
      <c r="K26" s="34">
        <v>0</v>
      </c>
      <c r="L26" s="34">
        <v>0</v>
      </c>
      <c r="M26" s="35" t="s">
        <v>29</v>
      </c>
    </row>
    <row r="27" spans="1:13" s="14" customFormat="1" ht="14.25" customHeight="1" thickBot="1">
      <c r="A27" s="159" t="s">
        <v>15</v>
      </c>
      <c r="B27" s="160"/>
      <c r="C27" s="160"/>
      <c r="D27" s="160"/>
      <c r="E27" s="161"/>
      <c r="F27" s="1">
        <f>F26</f>
        <v>14065</v>
      </c>
      <c r="G27" s="1">
        <f t="shared" ref="G27:L27" si="4">G26</f>
        <v>0</v>
      </c>
      <c r="H27" s="1">
        <f t="shared" si="4"/>
        <v>0</v>
      </c>
      <c r="I27" s="1">
        <f t="shared" si="4"/>
        <v>0</v>
      </c>
      <c r="J27" s="1">
        <f t="shared" si="4"/>
        <v>0</v>
      </c>
      <c r="K27" s="1">
        <f t="shared" si="4"/>
        <v>0</v>
      </c>
      <c r="L27" s="1">
        <f t="shared" si="4"/>
        <v>0</v>
      </c>
      <c r="M27" s="36"/>
    </row>
    <row r="28" spans="1:13" s="14" customFormat="1" ht="14.25" customHeight="1" thickBot="1">
      <c r="A28" s="110"/>
      <c r="B28" s="110"/>
      <c r="C28" s="110"/>
      <c r="D28" s="110"/>
      <c r="E28" s="110"/>
      <c r="F28" s="110"/>
      <c r="G28" s="110"/>
      <c r="H28" s="110"/>
      <c r="I28" s="110"/>
      <c r="J28" s="110"/>
      <c r="K28" s="110"/>
      <c r="L28" s="110"/>
      <c r="M28" s="110"/>
    </row>
    <row r="29" spans="1:13" s="14" customFormat="1" ht="71.25">
      <c r="A29" s="15" t="s">
        <v>0</v>
      </c>
      <c r="B29" s="16" t="s">
        <v>1</v>
      </c>
      <c r="C29" s="16" t="s">
        <v>2</v>
      </c>
      <c r="D29" s="18" t="s">
        <v>3</v>
      </c>
      <c r="E29" s="18" t="s">
        <v>4</v>
      </c>
      <c r="F29" s="17" t="s">
        <v>48</v>
      </c>
      <c r="G29" s="18" t="s">
        <v>5</v>
      </c>
      <c r="H29" s="18" t="s">
        <v>9</v>
      </c>
      <c r="I29" s="18" t="s">
        <v>10</v>
      </c>
      <c r="J29" s="18" t="s">
        <v>7</v>
      </c>
      <c r="K29" s="18" t="s">
        <v>8</v>
      </c>
      <c r="L29" s="17" t="s">
        <v>6</v>
      </c>
      <c r="M29" s="19" t="s">
        <v>16</v>
      </c>
    </row>
    <row r="30" spans="1:13" s="14" customFormat="1" ht="39" thickBot="1">
      <c r="A30" s="31">
        <v>44175</v>
      </c>
      <c r="B30" s="37" t="s">
        <v>49</v>
      </c>
      <c r="C30" s="37" t="s">
        <v>50</v>
      </c>
      <c r="D30" s="37" t="s">
        <v>51</v>
      </c>
      <c r="E30" s="32" t="s">
        <v>24</v>
      </c>
      <c r="F30" s="38">
        <v>14065</v>
      </c>
      <c r="G30" s="33">
        <v>0</v>
      </c>
      <c r="H30" s="33">
        <v>0</v>
      </c>
      <c r="I30" s="34">
        <v>0</v>
      </c>
      <c r="J30" s="34">
        <v>0</v>
      </c>
      <c r="K30" s="34">
        <v>0</v>
      </c>
      <c r="L30" s="34">
        <v>0</v>
      </c>
      <c r="M30" s="35" t="s">
        <v>29</v>
      </c>
    </row>
    <row r="31" spans="1:13" s="14" customFormat="1" ht="14.25" customHeight="1" thickBot="1">
      <c r="A31" s="159" t="s">
        <v>15</v>
      </c>
      <c r="B31" s="160"/>
      <c r="C31" s="160"/>
      <c r="D31" s="160"/>
      <c r="E31" s="161"/>
      <c r="F31" s="1">
        <f>F30</f>
        <v>14065</v>
      </c>
      <c r="G31" s="1">
        <f t="shared" ref="G31:L31" si="5">G30</f>
        <v>0</v>
      </c>
      <c r="H31" s="1">
        <f t="shared" si="5"/>
        <v>0</v>
      </c>
      <c r="I31" s="1">
        <f t="shared" si="5"/>
        <v>0</v>
      </c>
      <c r="J31" s="1">
        <f t="shared" si="5"/>
        <v>0</v>
      </c>
      <c r="K31" s="1">
        <f t="shared" si="5"/>
        <v>0</v>
      </c>
      <c r="L31" s="1">
        <f t="shared" si="5"/>
        <v>0</v>
      </c>
      <c r="M31" s="36"/>
    </row>
    <row r="32" spans="1:13" s="8" customFormat="1" ht="14.25" customHeight="1" thickBot="1">
      <c r="A32" s="7"/>
      <c r="B32" s="7"/>
      <c r="C32" s="7"/>
      <c r="D32" s="7"/>
      <c r="E32" s="7"/>
      <c r="F32" s="7"/>
      <c r="G32" s="7"/>
      <c r="H32" s="7"/>
      <c r="I32" s="7"/>
      <c r="J32" s="7"/>
      <c r="K32" s="7"/>
      <c r="L32" s="7"/>
      <c r="M32" s="7"/>
    </row>
    <row r="33" spans="1:13" s="14" customFormat="1" ht="71.25">
      <c r="A33" s="15" t="s">
        <v>0</v>
      </c>
      <c r="B33" s="16" t="s">
        <v>1</v>
      </c>
      <c r="C33" s="16" t="s">
        <v>2</v>
      </c>
      <c r="D33" s="18" t="s">
        <v>3</v>
      </c>
      <c r="E33" s="18" t="s">
        <v>4</v>
      </c>
      <c r="F33" s="17" t="s">
        <v>48</v>
      </c>
      <c r="G33" s="18" t="s">
        <v>5</v>
      </c>
      <c r="H33" s="18" t="s">
        <v>9</v>
      </c>
      <c r="I33" s="18" t="s">
        <v>10</v>
      </c>
      <c r="J33" s="18" t="s">
        <v>7</v>
      </c>
      <c r="K33" s="18" t="s">
        <v>8</v>
      </c>
      <c r="L33" s="17" t="s">
        <v>6</v>
      </c>
      <c r="M33" s="19" t="s">
        <v>16</v>
      </c>
    </row>
    <row r="34" spans="1:13" s="14" customFormat="1" ht="39" thickBot="1">
      <c r="A34" s="31">
        <v>44174</v>
      </c>
      <c r="B34" s="37" t="s">
        <v>49</v>
      </c>
      <c r="C34" s="37" t="s">
        <v>50</v>
      </c>
      <c r="D34" s="37" t="s">
        <v>51</v>
      </c>
      <c r="E34" s="32" t="s">
        <v>24</v>
      </c>
      <c r="F34" s="38">
        <v>14065</v>
      </c>
      <c r="G34" s="33">
        <v>0</v>
      </c>
      <c r="H34" s="33">
        <v>0</v>
      </c>
      <c r="I34" s="34">
        <v>0</v>
      </c>
      <c r="J34" s="34">
        <v>0</v>
      </c>
      <c r="K34" s="34">
        <v>0</v>
      </c>
      <c r="L34" s="34">
        <v>0</v>
      </c>
      <c r="M34" s="35" t="s">
        <v>29</v>
      </c>
    </row>
    <row r="35" spans="1:13" s="14" customFormat="1" ht="14.25" customHeight="1" thickBot="1">
      <c r="A35" s="159" t="s">
        <v>15</v>
      </c>
      <c r="B35" s="160"/>
      <c r="C35" s="160"/>
      <c r="D35" s="160"/>
      <c r="E35" s="161"/>
      <c r="F35" s="1">
        <f>F34</f>
        <v>14065</v>
      </c>
      <c r="G35" s="1">
        <f t="shared" ref="G35:L35" si="6">G34</f>
        <v>0</v>
      </c>
      <c r="H35" s="1">
        <f t="shared" si="6"/>
        <v>0</v>
      </c>
      <c r="I35" s="1">
        <f t="shared" si="6"/>
        <v>0</v>
      </c>
      <c r="J35" s="1">
        <f t="shared" si="6"/>
        <v>0</v>
      </c>
      <c r="K35" s="1">
        <f t="shared" si="6"/>
        <v>0</v>
      </c>
      <c r="L35" s="1">
        <f t="shared" si="6"/>
        <v>0</v>
      </c>
      <c r="M35" s="36"/>
    </row>
    <row r="36" spans="1:13" s="8" customFormat="1" ht="14.25" customHeight="1" thickBot="1">
      <c r="A36" s="7"/>
      <c r="B36" s="7"/>
      <c r="C36" s="7"/>
      <c r="D36" s="7"/>
      <c r="E36" s="7"/>
      <c r="F36" s="7"/>
      <c r="G36" s="7"/>
      <c r="H36" s="7"/>
      <c r="I36" s="7"/>
      <c r="J36" s="7"/>
      <c r="K36" s="7"/>
      <c r="L36" s="7"/>
      <c r="M36" s="7"/>
    </row>
    <row r="37" spans="1:13" s="14" customFormat="1" ht="71.25">
      <c r="A37" s="15" t="s">
        <v>0</v>
      </c>
      <c r="B37" s="16" t="s">
        <v>1</v>
      </c>
      <c r="C37" s="16" t="s">
        <v>2</v>
      </c>
      <c r="D37" s="18" t="s">
        <v>3</v>
      </c>
      <c r="E37" s="18" t="s">
        <v>4</v>
      </c>
      <c r="F37" s="17" t="s">
        <v>48</v>
      </c>
      <c r="G37" s="18" t="s">
        <v>5</v>
      </c>
      <c r="H37" s="18" t="s">
        <v>9</v>
      </c>
      <c r="I37" s="18" t="s">
        <v>10</v>
      </c>
      <c r="J37" s="18" t="s">
        <v>7</v>
      </c>
      <c r="K37" s="18" t="s">
        <v>8</v>
      </c>
      <c r="L37" s="17" t="s">
        <v>6</v>
      </c>
      <c r="M37" s="19" t="s">
        <v>16</v>
      </c>
    </row>
    <row r="38" spans="1:13" s="14" customFormat="1" ht="39" thickBot="1">
      <c r="A38" s="31">
        <v>44173</v>
      </c>
      <c r="B38" s="37" t="s">
        <v>49</v>
      </c>
      <c r="C38" s="37" t="s">
        <v>50</v>
      </c>
      <c r="D38" s="37" t="s">
        <v>51</v>
      </c>
      <c r="E38" s="32" t="s">
        <v>24</v>
      </c>
      <c r="F38" s="38">
        <v>14065</v>
      </c>
      <c r="G38" s="33">
        <v>0</v>
      </c>
      <c r="H38" s="33">
        <v>0</v>
      </c>
      <c r="I38" s="34">
        <v>0</v>
      </c>
      <c r="J38" s="34">
        <v>0</v>
      </c>
      <c r="K38" s="34">
        <v>0</v>
      </c>
      <c r="L38" s="34">
        <v>0</v>
      </c>
      <c r="M38" s="35" t="s">
        <v>29</v>
      </c>
    </row>
    <row r="39" spans="1:13" s="14" customFormat="1" ht="14.25" customHeight="1" thickBot="1">
      <c r="A39" s="159" t="s">
        <v>15</v>
      </c>
      <c r="B39" s="160"/>
      <c r="C39" s="160"/>
      <c r="D39" s="160"/>
      <c r="E39" s="161"/>
      <c r="F39" s="1">
        <f>F38</f>
        <v>14065</v>
      </c>
      <c r="G39" s="1">
        <f t="shared" ref="G39:L39" si="7">G38</f>
        <v>0</v>
      </c>
      <c r="H39" s="1">
        <f t="shared" si="7"/>
        <v>0</v>
      </c>
      <c r="I39" s="1">
        <f t="shared" si="7"/>
        <v>0</v>
      </c>
      <c r="J39" s="1">
        <f t="shared" si="7"/>
        <v>0</v>
      </c>
      <c r="K39" s="1">
        <f t="shared" si="7"/>
        <v>0</v>
      </c>
      <c r="L39" s="1">
        <f t="shared" si="7"/>
        <v>0</v>
      </c>
      <c r="M39" s="36"/>
    </row>
    <row r="40" spans="1:13" s="8" customFormat="1" ht="14.25" customHeight="1" thickBot="1">
      <c r="A40" s="7"/>
      <c r="B40" s="7"/>
      <c r="C40" s="7"/>
      <c r="D40" s="7"/>
      <c r="E40" s="7"/>
      <c r="F40" s="7"/>
      <c r="G40" s="7"/>
      <c r="H40" s="7"/>
      <c r="I40" s="7"/>
      <c r="J40" s="7"/>
      <c r="K40" s="7"/>
      <c r="L40" s="7"/>
      <c r="M40" s="7"/>
    </row>
    <row r="41" spans="1:13" s="14" customFormat="1" ht="71.25">
      <c r="A41" s="15" t="s">
        <v>0</v>
      </c>
      <c r="B41" s="16" t="s">
        <v>1</v>
      </c>
      <c r="C41" s="16" t="s">
        <v>2</v>
      </c>
      <c r="D41" s="18" t="s">
        <v>3</v>
      </c>
      <c r="E41" s="18" t="s">
        <v>4</v>
      </c>
      <c r="F41" s="17" t="s">
        <v>48</v>
      </c>
      <c r="G41" s="18" t="s">
        <v>5</v>
      </c>
      <c r="H41" s="18" t="s">
        <v>9</v>
      </c>
      <c r="I41" s="18" t="s">
        <v>10</v>
      </c>
      <c r="J41" s="18" t="s">
        <v>7</v>
      </c>
      <c r="K41" s="18" t="s">
        <v>8</v>
      </c>
      <c r="L41" s="17" t="s">
        <v>6</v>
      </c>
      <c r="M41" s="19" t="s">
        <v>16</v>
      </c>
    </row>
    <row r="42" spans="1:13" s="14" customFormat="1" ht="39" thickBot="1">
      <c r="A42" s="31">
        <v>44172</v>
      </c>
      <c r="B42" s="37" t="s">
        <v>49</v>
      </c>
      <c r="C42" s="37" t="s">
        <v>50</v>
      </c>
      <c r="D42" s="37" t="s">
        <v>51</v>
      </c>
      <c r="E42" s="32" t="s">
        <v>24</v>
      </c>
      <c r="F42" s="38">
        <v>14065</v>
      </c>
      <c r="G42" s="33">
        <v>0</v>
      </c>
      <c r="H42" s="33">
        <v>0</v>
      </c>
      <c r="I42" s="34">
        <v>0</v>
      </c>
      <c r="J42" s="34">
        <v>0</v>
      </c>
      <c r="K42" s="34">
        <v>0</v>
      </c>
      <c r="L42" s="34">
        <v>0</v>
      </c>
      <c r="M42" s="35" t="s">
        <v>29</v>
      </c>
    </row>
    <row r="43" spans="1:13" s="14" customFormat="1" ht="14.25" customHeight="1" thickBot="1">
      <c r="A43" s="159" t="s">
        <v>15</v>
      </c>
      <c r="B43" s="160"/>
      <c r="C43" s="160"/>
      <c r="D43" s="160"/>
      <c r="E43" s="161"/>
      <c r="F43" s="1">
        <f>F42</f>
        <v>14065</v>
      </c>
      <c r="G43" s="1">
        <f t="shared" ref="G43:L43" si="8">G42</f>
        <v>0</v>
      </c>
      <c r="H43" s="1">
        <f t="shared" si="8"/>
        <v>0</v>
      </c>
      <c r="I43" s="1">
        <f t="shared" si="8"/>
        <v>0</v>
      </c>
      <c r="J43" s="1">
        <f t="shared" si="8"/>
        <v>0</v>
      </c>
      <c r="K43" s="1">
        <f t="shared" si="8"/>
        <v>0</v>
      </c>
      <c r="L43" s="1">
        <f t="shared" si="8"/>
        <v>0</v>
      </c>
      <c r="M43" s="36"/>
    </row>
    <row r="44" spans="1:13" s="8" customFormat="1" ht="14.25" customHeight="1" thickBot="1">
      <c r="A44" s="7"/>
      <c r="B44" s="7"/>
      <c r="C44" s="7"/>
      <c r="D44" s="7"/>
      <c r="E44" s="7"/>
      <c r="F44" s="7"/>
      <c r="G44" s="7"/>
      <c r="H44" s="7"/>
      <c r="I44" s="7"/>
      <c r="J44" s="7"/>
      <c r="K44" s="7"/>
      <c r="L44" s="7"/>
      <c r="M44" s="7"/>
    </row>
    <row r="45" spans="1:13" s="14" customFormat="1" ht="71.25">
      <c r="A45" s="15" t="s">
        <v>0</v>
      </c>
      <c r="B45" s="16" t="s">
        <v>1</v>
      </c>
      <c r="C45" s="16" t="s">
        <v>2</v>
      </c>
      <c r="D45" s="18" t="s">
        <v>3</v>
      </c>
      <c r="E45" s="18" t="s">
        <v>4</v>
      </c>
      <c r="F45" s="17" t="s">
        <v>48</v>
      </c>
      <c r="G45" s="18" t="s">
        <v>5</v>
      </c>
      <c r="H45" s="18" t="s">
        <v>9</v>
      </c>
      <c r="I45" s="18" t="s">
        <v>10</v>
      </c>
      <c r="J45" s="18" t="s">
        <v>7</v>
      </c>
      <c r="K45" s="18" t="s">
        <v>8</v>
      </c>
      <c r="L45" s="17" t="s">
        <v>6</v>
      </c>
      <c r="M45" s="19" t="s">
        <v>16</v>
      </c>
    </row>
    <row r="46" spans="1:13" s="14" customFormat="1" ht="39" thickBot="1">
      <c r="A46" s="31">
        <v>44170</v>
      </c>
      <c r="B46" s="37" t="s">
        <v>49</v>
      </c>
      <c r="C46" s="37" t="s">
        <v>50</v>
      </c>
      <c r="D46" s="37" t="s">
        <v>51</v>
      </c>
      <c r="E46" s="32" t="s">
        <v>24</v>
      </c>
      <c r="F46" s="38">
        <v>14065</v>
      </c>
      <c r="G46" s="33">
        <v>0</v>
      </c>
      <c r="H46" s="33">
        <v>0</v>
      </c>
      <c r="I46" s="34">
        <v>0</v>
      </c>
      <c r="J46" s="34">
        <v>0</v>
      </c>
      <c r="K46" s="34">
        <v>0</v>
      </c>
      <c r="L46" s="34">
        <v>0</v>
      </c>
      <c r="M46" s="35" t="s">
        <v>29</v>
      </c>
    </row>
    <row r="47" spans="1:13" s="14" customFormat="1" ht="14.25" customHeight="1" thickBot="1">
      <c r="A47" s="159" t="s">
        <v>15</v>
      </c>
      <c r="B47" s="160"/>
      <c r="C47" s="160"/>
      <c r="D47" s="160"/>
      <c r="E47" s="161"/>
      <c r="F47" s="1">
        <f>F46</f>
        <v>14065</v>
      </c>
      <c r="G47" s="1">
        <f t="shared" ref="G47:L47" si="9">G46</f>
        <v>0</v>
      </c>
      <c r="H47" s="1">
        <f t="shared" si="9"/>
        <v>0</v>
      </c>
      <c r="I47" s="1">
        <f t="shared" si="9"/>
        <v>0</v>
      </c>
      <c r="J47" s="1">
        <f t="shared" si="9"/>
        <v>0</v>
      </c>
      <c r="K47" s="1">
        <f t="shared" si="9"/>
        <v>0</v>
      </c>
      <c r="L47" s="1">
        <f t="shared" si="9"/>
        <v>0</v>
      </c>
      <c r="M47" s="36"/>
    </row>
    <row r="48" spans="1:13" s="14" customFormat="1" ht="14.25" customHeight="1" thickBot="1">
      <c r="A48" s="7"/>
      <c r="B48" s="7"/>
      <c r="C48" s="7"/>
      <c r="D48" s="7"/>
      <c r="E48" s="7"/>
      <c r="F48" s="7"/>
      <c r="G48" s="7"/>
      <c r="H48" s="7"/>
      <c r="I48" s="7"/>
      <c r="J48" s="7"/>
      <c r="K48" s="7"/>
      <c r="L48" s="7"/>
      <c r="M48" s="7"/>
    </row>
    <row r="49" spans="1:13" s="14" customFormat="1" ht="71.25">
      <c r="A49" s="15" t="s">
        <v>0</v>
      </c>
      <c r="B49" s="16" t="s">
        <v>1</v>
      </c>
      <c r="C49" s="16" t="s">
        <v>2</v>
      </c>
      <c r="D49" s="18" t="s">
        <v>3</v>
      </c>
      <c r="E49" s="18" t="s">
        <v>4</v>
      </c>
      <c r="F49" s="17" t="s">
        <v>48</v>
      </c>
      <c r="G49" s="18" t="s">
        <v>5</v>
      </c>
      <c r="H49" s="18" t="s">
        <v>9</v>
      </c>
      <c r="I49" s="18" t="s">
        <v>10</v>
      </c>
      <c r="J49" s="18" t="s">
        <v>7</v>
      </c>
      <c r="K49" s="18" t="s">
        <v>8</v>
      </c>
      <c r="L49" s="17" t="s">
        <v>6</v>
      </c>
      <c r="M49" s="19" t="s">
        <v>16</v>
      </c>
    </row>
    <row r="50" spans="1:13" s="14" customFormat="1" ht="39" thickBot="1">
      <c r="A50" s="31">
        <v>44169</v>
      </c>
      <c r="B50" s="37" t="s">
        <v>49</v>
      </c>
      <c r="C50" s="37" t="s">
        <v>50</v>
      </c>
      <c r="D50" s="37" t="s">
        <v>51</v>
      </c>
      <c r="E50" s="32" t="s">
        <v>24</v>
      </c>
      <c r="F50" s="38">
        <v>14065</v>
      </c>
      <c r="G50" s="33">
        <v>0</v>
      </c>
      <c r="H50" s="33">
        <v>0</v>
      </c>
      <c r="I50" s="34">
        <v>0</v>
      </c>
      <c r="J50" s="34">
        <v>0</v>
      </c>
      <c r="K50" s="34">
        <v>0</v>
      </c>
      <c r="L50" s="34">
        <v>0</v>
      </c>
      <c r="M50" s="35" t="s">
        <v>29</v>
      </c>
    </row>
    <row r="51" spans="1:13" s="14" customFormat="1" ht="14.25" customHeight="1" thickBot="1">
      <c r="A51" s="159" t="s">
        <v>15</v>
      </c>
      <c r="B51" s="160"/>
      <c r="C51" s="160"/>
      <c r="D51" s="160"/>
      <c r="E51" s="161"/>
      <c r="F51" s="1">
        <f>F50</f>
        <v>14065</v>
      </c>
      <c r="G51" s="1">
        <f t="shared" ref="G51:L51" si="10">G50</f>
        <v>0</v>
      </c>
      <c r="H51" s="1">
        <f t="shared" si="10"/>
        <v>0</v>
      </c>
      <c r="I51" s="1">
        <f t="shared" si="10"/>
        <v>0</v>
      </c>
      <c r="J51" s="1">
        <f t="shared" si="10"/>
        <v>0</v>
      </c>
      <c r="K51" s="1">
        <f t="shared" si="10"/>
        <v>0</v>
      </c>
      <c r="L51" s="1">
        <f t="shared" si="10"/>
        <v>0</v>
      </c>
      <c r="M51" s="36"/>
    </row>
    <row r="52" spans="1:13" s="8" customFormat="1" ht="14.25" customHeight="1" thickBot="1">
      <c r="A52" s="7"/>
      <c r="B52" s="7"/>
      <c r="C52" s="7"/>
      <c r="D52" s="7"/>
      <c r="E52" s="7"/>
      <c r="F52" s="7"/>
      <c r="G52" s="7"/>
      <c r="H52" s="7"/>
      <c r="I52" s="7"/>
      <c r="J52" s="7"/>
      <c r="K52" s="7"/>
      <c r="L52" s="7"/>
      <c r="M52" s="7"/>
    </row>
    <row r="53" spans="1:13" s="14" customFormat="1" ht="71.25">
      <c r="A53" s="15" t="s">
        <v>0</v>
      </c>
      <c r="B53" s="16" t="s">
        <v>1</v>
      </c>
      <c r="C53" s="16" t="s">
        <v>2</v>
      </c>
      <c r="D53" s="18" t="s">
        <v>3</v>
      </c>
      <c r="E53" s="18" t="s">
        <v>4</v>
      </c>
      <c r="F53" s="17" t="s">
        <v>48</v>
      </c>
      <c r="G53" s="18" t="s">
        <v>5</v>
      </c>
      <c r="H53" s="18" t="s">
        <v>9</v>
      </c>
      <c r="I53" s="18" t="s">
        <v>10</v>
      </c>
      <c r="J53" s="18" t="s">
        <v>7</v>
      </c>
      <c r="K53" s="18" t="s">
        <v>8</v>
      </c>
      <c r="L53" s="17" t="s">
        <v>6</v>
      </c>
      <c r="M53" s="19" t="s">
        <v>16</v>
      </c>
    </row>
    <row r="54" spans="1:13" s="14" customFormat="1" ht="39" thickBot="1">
      <c r="A54" s="31">
        <v>44168</v>
      </c>
      <c r="B54" s="37" t="s">
        <v>49</v>
      </c>
      <c r="C54" s="37" t="s">
        <v>50</v>
      </c>
      <c r="D54" s="37" t="s">
        <v>51</v>
      </c>
      <c r="E54" s="32" t="s">
        <v>24</v>
      </c>
      <c r="F54" s="38">
        <v>14065</v>
      </c>
      <c r="G54" s="33">
        <v>0</v>
      </c>
      <c r="H54" s="33">
        <v>0</v>
      </c>
      <c r="I54" s="34">
        <v>0</v>
      </c>
      <c r="J54" s="34">
        <v>0</v>
      </c>
      <c r="K54" s="34">
        <v>0</v>
      </c>
      <c r="L54" s="34">
        <v>0</v>
      </c>
      <c r="M54" s="35" t="s">
        <v>29</v>
      </c>
    </row>
    <row r="55" spans="1:13" s="14" customFormat="1" ht="14.25" customHeight="1" thickBot="1">
      <c r="A55" s="159" t="s">
        <v>15</v>
      </c>
      <c r="B55" s="160"/>
      <c r="C55" s="160"/>
      <c r="D55" s="160"/>
      <c r="E55" s="161"/>
      <c r="F55" s="1">
        <f>F54</f>
        <v>14065</v>
      </c>
      <c r="G55" s="1">
        <f t="shared" ref="G55:L55" si="11">G54</f>
        <v>0</v>
      </c>
      <c r="H55" s="1">
        <f t="shared" si="11"/>
        <v>0</v>
      </c>
      <c r="I55" s="1">
        <f t="shared" si="11"/>
        <v>0</v>
      </c>
      <c r="J55" s="1">
        <f t="shared" si="11"/>
        <v>0</v>
      </c>
      <c r="K55" s="1">
        <f t="shared" si="11"/>
        <v>0</v>
      </c>
      <c r="L55" s="1">
        <f t="shared" si="11"/>
        <v>0</v>
      </c>
      <c r="M55" s="36"/>
    </row>
    <row r="56" spans="1:13" s="8" customFormat="1" ht="14.25" customHeight="1" thickBot="1">
      <c r="A56" s="7"/>
      <c r="B56" s="7"/>
      <c r="C56" s="7"/>
      <c r="D56" s="7"/>
      <c r="E56" s="7"/>
      <c r="F56" s="7"/>
      <c r="G56" s="7"/>
      <c r="H56" s="7"/>
      <c r="I56" s="7"/>
      <c r="J56" s="7"/>
      <c r="K56" s="7"/>
      <c r="L56" s="7"/>
      <c r="M56" s="7"/>
    </row>
    <row r="57" spans="1:13" s="14" customFormat="1" ht="71.25">
      <c r="A57" s="15" t="s">
        <v>0</v>
      </c>
      <c r="B57" s="16" t="s">
        <v>1</v>
      </c>
      <c r="C57" s="16" t="s">
        <v>2</v>
      </c>
      <c r="D57" s="18" t="s">
        <v>3</v>
      </c>
      <c r="E57" s="18" t="s">
        <v>4</v>
      </c>
      <c r="F57" s="17" t="s">
        <v>48</v>
      </c>
      <c r="G57" s="18" t="s">
        <v>5</v>
      </c>
      <c r="H57" s="18" t="s">
        <v>9</v>
      </c>
      <c r="I57" s="18" t="s">
        <v>10</v>
      </c>
      <c r="J57" s="18" t="s">
        <v>7</v>
      </c>
      <c r="K57" s="18" t="s">
        <v>8</v>
      </c>
      <c r="L57" s="17" t="s">
        <v>6</v>
      </c>
      <c r="M57" s="19" t="s">
        <v>16</v>
      </c>
    </row>
    <row r="58" spans="1:13" s="14" customFormat="1" ht="39" thickBot="1">
      <c r="A58" s="31">
        <v>44167</v>
      </c>
      <c r="B58" s="37" t="s">
        <v>49</v>
      </c>
      <c r="C58" s="37" t="s">
        <v>50</v>
      </c>
      <c r="D58" s="37" t="s">
        <v>51</v>
      </c>
      <c r="E58" s="32" t="s">
        <v>24</v>
      </c>
      <c r="F58" s="38">
        <v>14065</v>
      </c>
      <c r="G58" s="33">
        <v>0</v>
      </c>
      <c r="H58" s="33">
        <v>0</v>
      </c>
      <c r="I58" s="34">
        <v>0</v>
      </c>
      <c r="J58" s="34">
        <v>0</v>
      </c>
      <c r="K58" s="34">
        <v>0</v>
      </c>
      <c r="L58" s="34">
        <v>0</v>
      </c>
      <c r="M58" s="35" t="s">
        <v>29</v>
      </c>
    </row>
    <row r="59" spans="1:13" s="14" customFormat="1" ht="14.25" customHeight="1" thickBot="1">
      <c r="A59" s="159" t="s">
        <v>15</v>
      </c>
      <c r="B59" s="160"/>
      <c r="C59" s="160"/>
      <c r="D59" s="160"/>
      <c r="E59" s="161"/>
      <c r="F59" s="1">
        <f>F58</f>
        <v>14065</v>
      </c>
      <c r="G59" s="1">
        <f t="shared" ref="G59:L59" si="12">G58</f>
        <v>0</v>
      </c>
      <c r="H59" s="1">
        <f t="shared" si="12"/>
        <v>0</v>
      </c>
      <c r="I59" s="1">
        <f t="shared" si="12"/>
        <v>0</v>
      </c>
      <c r="J59" s="1">
        <f t="shared" si="12"/>
        <v>0</v>
      </c>
      <c r="K59" s="1">
        <f t="shared" si="12"/>
        <v>0</v>
      </c>
      <c r="L59" s="1">
        <f t="shared" si="12"/>
        <v>0</v>
      </c>
      <c r="M59" s="36"/>
    </row>
    <row r="60" spans="1:13" s="8" customFormat="1" ht="14.25" customHeight="1" thickBot="1">
      <c r="A60" s="7"/>
      <c r="B60" s="7"/>
      <c r="C60" s="7"/>
      <c r="D60" s="7"/>
      <c r="E60" s="7"/>
      <c r="F60" s="7"/>
      <c r="G60" s="7"/>
      <c r="H60" s="7"/>
      <c r="I60" s="7"/>
      <c r="J60" s="7"/>
      <c r="K60" s="7"/>
      <c r="L60" s="7"/>
      <c r="M60" s="7"/>
    </row>
    <row r="61" spans="1:13" s="14" customFormat="1" ht="71.25">
      <c r="A61" s="15" t="s">
        <v>0</v>
      </c>
      <c r="B61" s="16" t="s">
        <v>1</v>
      </c>
      <c r="C61" s="16" t="s">
        <v>2</v>
      </c>
      <c r="D61" s="18" t="s">
        <v>3</v>
      </c>
      <c r="E61" s="18" t="s">
        <v>4</v>
      </c>
      <c r="F61" s="17" t="s">
        <v>48</v>
      </c>
      <c r="G61" s="18" t="s">
        <v>5</v>
      </c>
      <c r="H61" s="18" t="s">
        <v>9</v>
      </c>
      <c r="I61" s="18" t="s">
        <v>10</v>
      </c>
      <c r="J61" s="18" t="s">
        <v>7</v>
      </c>
      <c r="K61" s="18" t="s">
        <v>8</v>
      </c>
      <c r="L61" s="17" t="s">
        <v>6</v>
      </c>
      <c r="M61" s="19" t="s">
        <v>16</v>
      </c>
    </row>
    <row r="62" spans="1:13" s="14" customFormat="1" ht="39" thickBot="1">
      <c r="A62" s="31">
        <v>44166</v>
      </c>
      <c r="B62" s="37" t="s">
        <v>49</v>
      </c>
      <c r="C62" s="37" t="s">
        <v>50</v>
      </c>
      <c r="D62" s="37" t="s">
        <v>51</v>
      </c>
      <c r="E62" s="32" t="s">
        <v>24</v>
      </c>
      <c r="F62" s="38">
        <v>14065</v>
      </c>
      <c r="G62" s="33">
        <v>0</v>
      </c>
      <c r="H62" s="33">
        <v>0</v>
      </c>
      <c r="I62" s="34">
        <v>0</v>
      </c>
      <c r="J62" s="34">
        <v>0</v>
      </c>
      <c r="K62" s="34">
        <v>0</v>
      </c>
      <c r="L62" s="34">
        <v>0</v>
      </c>
      <c r="M62" s="35" t="s">
        <v>29</v>
      </c>
    </row>
    <row r="63" spans="1:13" s="14" customFormat="1" ht="14.25" customHeight="1" thickBot="1">
      <c r="A63" s="159" t="s">
        <v>15</v>
      </c>
      <c r="B63" s="160"/>
      <c r="C63" s="160"/>
      <c r="D63" s="160"/>
      <c r="E63" s="161"/>
      <c r="F63" s="1">
        <f>F62</f>
        <v>14065</v>
      </c>
      <c r="G63" s="1">
        <f t="shared" ref="G63:L63" si="13">G62</f>
        <v>0</v>
      </c>
      <c r="H63" s="1">
        <f t="shared" si="13"/>
        <v>0</v>
      </c>
      <c r="I63" s="1">
        <f t="shared" si="13"/>
        <v>0</v>
      </c>
      <c r="J63" s="1">
        <f t="shared" si="13"/>
        <v>0</v>
      </c>
      <c r="K63" s="1">
        <f t="shared" si="13"/>
        <v>0</v>
      </c>
      <c r="L63" s="1">
        <f t="shared" si="13"/>
        <v>0</v>
      </c>
      <c r="M63" s="36"/>
    </row>
    <row r="64" spans="1:13" s="8" customFormat="1" ht="14.25" customHeight="1">
      <c r="A64" s="7"/>
      <c r="B64" s="7"/>
      <c r="C64" s="7"/>
      <c r="D64" s="7"/>
      <c r="E64" s="7"/>
      <c r="F64" s="7"/>
      <c r="G64" s="7"/>
      <c r="H64" s="7"/>
      <c r="I64" s="7"/>
      <c r="J64" s="7"/>
      <c r="K64" s="7"/>
      <c r="L64" s="7"/>
      <c r="M64" s="7"/>
    </row>
    <row r="65" spans="1:13" s="8" customFormat="1" ht="14.25">
      <c r="A65" s="7"/>
      <c r="B65" s="7"/>
      <c r="C65" s="7"/>
      <c r="D65" s="7"/>
      <c r="E65" s="7"/>
      <c r="F65" s="7"/>
      <c r="G65" s="7"/>
      <c r="H65" s="7"/>
      <c r="I65" s="7"/>
      <c r="J65" s="7"/>
      <c r="K65" s="7"/>
      <c r="L65" s="7"/>
      <c r="M65" s="7"/>
    </row>
    <row r="66" spans="1:13" ht="196.5" customHeight="1">
      <c r="A66" s="165" t="s">
        <v>41</v>
      </c>
      <c r="B66" s="165"/>
      <c r="C66" s="165"/>
      <c r="D66" s="165"/>
      <c r="E66" s="165"/>
      <c r="F66" s="165"/>
      <c r="G66" s="165"/>
      <c r="H66" s="165"/>
      <c r="I66" s="165"/>
      <c r="J66" s="165"/>
      <c r="K66" s="165"/>
      <c r="L66" s="165"/>
      <c r="M66" s="165"/>
    </row>
  </sheetData>
  <mergeCells count="18">
    <mergeCell ref="A66:M66"/>
    <mergeCell ref="A59:E59"/>
    <mergeCell ref="A55:E55"/>
    <mergeCell ref="A51:E51"/>
    <mergeCell ref="A47:E47"/>
    <mergeCell ref="A15:E15"/>
    <mergeCell ref="A5:M5"/>
    <mergeCell ref="A6:M6"/>
    <mergeCell ref="A7:M7"/>
    <mergeCell ref="A63:E63"/>
    <mergeCell ref="A43:E43"/>
    <mergeCell ref="A39:E39"/>
    <mergeCell ref="A35:E35"/>
    <mergeCell ref="A31:E31"/>
    <mergeCell ref="A27:E27"/>
    <mergeCell ref="A23:E23"/>
    <mergeCell ref="A19:E19"/>
    <mergeCell ref="A11:E1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P86"/>
  <sheetViews>
    <sheetView workbookViewId="0">
      <selection activeCell="B6" sqref="B6"/>
    </sheetView>
  </sheetViews>
  <sheetFormatPr defaultRowHeight="15"/>
  <cols>
    <col min="1" max="1" width="16.7109375" customWidth="1"/>
    <col min="2" max="2" width="26.85546875" customWidth="1"/>
    <col min="3" max="3" width="13" customWidth="1"/>
    <col min="4" max="4" width="17.28515625" customWidth="1"/>
    <col min="5" max="5" width="33.85546875" customWidth="1"/>
  </cols>
  <sheetData>
    <row r="1" spans="1:16">
      <c r="A1" s="4"/>
      <c r="B1" s="4"/>
      <c r="C1" s="4"/>
      <c r="D1" s="4"/>
      <c r="E1" s="4"/>
      <c r="F1" s="4"/>
      <c r="G1" s="4"/>
      <c r="H1" s="4"/>
      <c r="I1" s="4"/>
      <c r="J1" s="4"/>
      <c r="K1" s="4"/>
      <c r="L1" s="4"/>
      <c r="M1" s="4"/>
    </row>
    <row r="2" spans="1:16">
      <c r="A2" s="4"/>
      <c r="B2" s="4"/>
      <c r="C2" s="4"/>
      <c r="D2" s="4"/>
      <c r="E2" s="4"/>
      <c r="F2" s="4"/>
      <c r="G2" s="4"/>
      <c r="H2" s="4"/>
      <c r="I2" s="4"/>
      <c r="J2" s="4"/>
      <c r="K2" s="4"/>
      <c r="L2" s="4"/>
      <c r="M2" s="4"/>
      <c r="P2" s="4"/>
    </row>
    <row r="3" spans="1:16" ht="15.75" thickBot="1">
      <c r="A3" s="4"/>
      <c r="B3" s="4"/>
      <c r="C3" s="4"/>
      <c r="D3" s="4"/>
      <c r="E3" s="4"/>
      <c r="F3" s="4"/>
      <c r="G3" s="4"/>
      <c r="H3" s="4"/>
      <c r="I3" s="4"/>
      <c r="J3" s="4"/>
      <c r="K3" s="4"/>
      <c r="L3" s="4"/>
      <c r="M3" s="4"/>
    </row>
    <row r="4" spans="1:16" ht="15.75" thickBot="1">
      <c r="A4" s="154" t="s">
        <v>30</v>
      </c>
      <c r="B4" s="155"/>
      <c r="C4" s="155"/>
      <c r="D4" s="155"/>
      <c r="E4" s="155"/>
      <c r="F4" s="155"/>
      <c r="G4" s="155"/>
      <c r="H4" s="155"/>
      <c r="I4" s="155"/>
      <c r="J4" s="155"/>
      <c r="K4" s="155"/>
      <c r="L4" s="155"/>
      <c r="M4" s="156"/>
    </row>
    <row r="5" spans="1:16" s="9" customFormat="1" ht="15.75" thickBot="1">
      <c r="A5" s="21"/>
      <c r="B5" s="22"/>
      <c r="C5" s="22"/>
      <c r="D5" s="22"/>
      <c r="E5" s="22"/>
      <c r="F5" s="22"/>
      <c r="G5" s="22"/>
      <c r="H5" s="22"/>
      <c r="I5" s="22"/>
      <c r="J5" s="22"/>
      <c r="K5" s="22"/>
      <c r="L5" s="22"/>
      <c r="M5" s="23"/>
    </row>
    <row r="6" spans="1:16" s="10" customFormat="1" ht="29.25" thickBot="1">
      <c r="A6" s="11" t="s">
        <v>31</v>
      </c>
      <c r="B6" s="12" t="s">
        <v>1</v>
      </c>
      <c r="C6" s="12" t="s">
        <v>2</v>
      </c>
      <c r="D6" s="12" t="s">
        <v>32</v>
      </c>
      <c r="E6" s="129" t="s">
        <v>33</v>
      </c>
      <c r="F6" s="166" t="s">
        <v>34</v>
      </c>
      <c r="G6" s="166"/>
      <c r="H6" s="166"/>
      <c r="I6" s="166"/>
      <c r="J6" s="166"/>
      <c r="K6" s="166"/>
      <c r="L6" s="166"/>
      <c r="M6" s="167"/>
    </row>
    <row r="7" spans="1:16" s="10" customFormat="1" ht="28.5">
      <c r="A7" s="20">
        <v>44181</v>
      </c>
      <c r="B7" s="130" t="s">
        <v>35</v>
      </c>
      <c r="C7" s="168" t="s">
        <v>36</v>
      </c>
      <c r="D7" s="168" t="s">
        <v>37</v>
      </c>
      <c r="E7" s="170" t="s">
        <v>38</v>
      </c>
      <c r="F7" s="172">
        <f>6090-101</f>
        <v>5989</v>
      </c>
      <c r="G7" s="172"/>
      <c r="H7" s="172"/>
      <c r="I7" s="172"/>
      <c r="J7" s="172"/>
      <c r="K7" s="172"/>
      <c r="L7" s="172"/>
      <c r="M7" s="172"/>
    </row>
    <row r="8" spans="1:16" s="10" customFormat="1" ht="28.5">
      <c r="A8" s="20">
        <v>44181</v>
      </c>
      <c r="B8" s="131" t="s">
        <v>39</v>
      </c>
      <c r="C8" s="169"/>
      <c r="D8" s="169"/>
      <c r="E8" s="171"/>
      <c r="F8" s="173">
        <f>4008-2955</f>
        <v>1053</v>
      </c>
      <c r="G8" s="173"/>
      <c r="H8" s="173"/>
      <c r="I8" s="173"/>
      <c r="J8" s="173"/>
      <c r="K8" s="173"/>
      <c r="L8" s="173"/>
      <c r="M8" s="173"/>
    </row>
    <row r="9" spans="1:16" s="10" customFormat="1" ht="29.25" thickBot="1">
      <c r="A9" s="20">
        <v>44181</v>
      </c>
      <c r="B9" s="131" t="s">
        <v>40</v>
      </c>
      <c r="C9" s="169"/>
      <c r="D9" s="169"/>
      <c r="E9" s="171"/>
      <c r="F9" s="173">
        <f>465-248</f>
        <v>217</v>
      </c>
      <c r="G9" s="173"/>
      <c r="H9" s="173"/>
      <c r="I9" s="173"/>
      <c r="J9" s="173"/>
      <c r="K9" s="173"/>
      <c r="L9" s="173"/>
      <c r="M9" s="173"/>
    </row>
    <row r="10" spans="1:16" s="10" customFormat="1" ht="15.75" thickBot="1">
      <c r="A10" s="21"/>
      <c r="B10" s="22"/>
      <c r="C10" s="22"/>
      <c r="D10" s="22"/>
      <c r="E10" s="22"/>
      <c r="F10" s="22"/>
      <c r="G10" s="22"/>
      <c r="H10" s="22"/>
      <c r="I10" s="22"/>
      <c r="J10" s="22"/>
      <c r="K10" s="22"/>
      <c r="L10" s="22"/>
      <c r="M10" s="23"/>
    </row>
    <row r="11" spans="1:16" s="9" customFormat="1" ht="15.75" thickBot="1">
      <c r="A11" s="21"/>
      <c r="B11" s="22"/>
      <c r="C11" s="22"/>
      <c r="D11" s="22"/>
      <c r="E11" s="22"/>
      <c r="F11" s="22"/>
      <c r="G11" s="22"/>
      <c r="H11" s="22"/>
      <c r="I11" s="22"/>
      <c r="J11" s="22"/>
      <c r="K11" s="22"/>
      <c r="L11" s="22"/>
      <c r="M11" s="23"/>
    </row>
    <row r="12" spans="1:16" s="10" customFormat="1" ht="29.25" thickBot="1">
      <c r="A12" s="11" t="s">
        <v>31</v>
      </c>
      <c r="B12" s="12" t="s">
        <v>1</v>
      </c>
      <c r="C12" s="12" t="s">
        <v>2</v>
      </c>
      <c r="D12" s="12" t="s">
        <v>32</v>
      </c>
      <c r="E12" s="123" t="s">
        <v>33</v>
      </c>
      <c r="F12" s="166" t="s">
        <v>34</v>
      </c>
      <c r="G12" s="166"/>
      <c r="H12" s="166"/>
      <c r="I12" s="166"/>
      <c r="J12" s="166"/>
      <c r="K12" s="166"/>
      <c r="L12" s="166"/>
      <c r="M12" s="167"/>
    </row>
    <row r="13" spans="1:16" s="10" customFormat="1" ht="28.5">
      <c r="A13" s="20">
        <v>44180</v>
      </c>
      <c r="B13" s="124" t="s">
        <v>35</v>
      </c>
      <c r="C13" s="168" t="s">
        <v>36</v>
      </c>
      <c r="D13" s="168" t="s">
        <v>37</v>
      </c>
      <c r="E13" s="170" t="s">
        <v>38</v>
      </c>
      <c r="F13" s="172">
        <f>6090-101</f>
        <v>5989</v>
      </c>
      <c r="G13" s="172"/>
      <c r="H13" s="172"/>
      <c r="I13" s="172"/>
      <c r="J13" s="172"/>
      <c r="K13" s="172"/>
      <c r="L13" s="172"/>
      <c r="M13" s="172"/>
    </row>
    <row r="14" spans="1:16" s="10" customFormat="1" ht="28.5">
      <c r="A14" s="20">
        <v>44180</v>
      </c>
      <c r="B14" s="125" t="s">
        <v>39</v>
      </c>
      <c r="C14" s="169"/>
      <c r="D14" s="169"/>
      <c r="E14" s="171"/>
      <c r="F14" s="173">
        <f>4008-2955</f>
        <v>1053</v>
      </c>
      <c r="G14" s="173"/>
      <c r="H14" s="173"/>
      <c r="I14" s="173"/>
      <c r="J14" s="173"/>
      <c r="K14" s="173"/>
      <c r="L14" s="173"/>
      <c r="M14" s="173"/>
    </row>
    <row r="15" spans="1:16" s="10" customFormat="1" ht="29.25" thickBot="1">
      <c r="A15" s="20">
        <v>44180</v>
      </c>
      <c r="B15" s="125" t="s">
        <v>40</v>
      </c>
      <c r="C15" s="169"/>
      <c r="D15" s="169"/>
      <c r="E15" s="171"/>
      <c r="F15" s="173">
        <f>465-248</f>
        <v>217</v>
      </c>
      <c r="G15" s="173"/>
      <c r="H15" s="173"/>
      <c r="I15" s="173"/>
      <c r="J15" s="173"/>
      <c r="K15" s="173"/>
      <c r="L15" s="173"/>
      <c r="M15" s="173"/>
    </row>
    <row r="16" spans="1:16" s="10" customFormat="1" ht="15.75" thickBot="1">
      <c r="A16" s="21"/>
      <c r="B16" s="22"/>
      <c r="C16" s="22"/>
      <c r="D16" s="22"/>
      <c r="E16" s="22"/>
      <c r="F16" s="22"/>
      <c r="G16" s="22"/>
      <c r="H16" s="22"/>
      <c r="I16" s="22"/>
      <c r="J16" s="22"/>
      <c r="K16" s="22"/>
      <c r="L16" s="22"/>
      <c r="M16" s="23"/>
    </row>
    <row r="17" spans="1:13" s="9" customFormat="1" ht="15.75" thickBot="1">
      <c r="A17" s="21"/>
      <c r="B17" s="22"/>
      <c r="C17" s="22"/>
      <c r="D17" s="22"/>
      <c r="E17" s="22"/>
      <c r="F17" s="22"/>
      <c r="G17" s="22"/>
      <c r="H17" s="22"/>
      <c r="I17" s="22"/>
      <c r="J17" s="22"/>
      <c r="K17" s="22"/>
      <c r="L17" s="22"/>
      <c r="M17" s="23"/>
    </row>
    <row r="18" spans="1:13" s="10" customFormat="1" ht="29.25" thickBot="1">
      <c r="A18" s="11" t="s">
        <v>31</v>
      </c>
      <c r="B18" s="12" t="s">
        <v>1</v>
      </c>
      <c r="C18" s="12" t="s">
        <v>2</v>
      </c>
      <c r="D18" s="12" t="s">
        <v>32</v>
      </c>
      <c r="E18" s="117" t="s">
        <v>33</v>
      </c>
      <c r="F18" s="166" t="s">
        <v>34</v>
      </c>
      <c r="G18" s="166"/>
      <c r="H18" s="166"/>
      <c r="I18" s="166"/>
      <c r="J18" s="166"/>
      <c r="K18" s="166"/>
      <c r="L18" s="166"/>
      <c r="M18" s="167"/>
    </row>
    <row r="19" spans="1:13" s="10" customFormat="1" ht="28.5">
      <c r="A19" s="20">
        <v>44179</v>
      </c>
      <c r="B19" s="118" t="s">
        <v>35</v>
      </c>
      <c r="C19" s="168" t="s">
        <v>36</v>
      </c>
      <c r="D19" s="168" t="s">
        <v>37</v>
      </c>
      <c r="E19" s="170" t="s">
        <v>38</v>
      </c>
      <c r="F19" s="172">
        <f>6090-101</f>
        <v>5989</v>
      </c>
      <c r="G19" s="172"/>
      <c r="H19" s="172"/>
      <c r="I19" s="172"/>
      <c r="J19" s="172"/>
      <c r="K19" s="172"/>
      <c r="L19" s="172"/>
      <c r="M19" s="172"/>
    </row>
    <row r="20" spans="1:13" s="10" customFormat="1" ht="28.5">
      <c r="A20" s="20">
        <v>44179</v>
      </c>
      <c r="B20" s="119" t="s">
        <v>39</v>
      </c>
      <c r="C20" s="169"/>
      <c r="D20" s="169"/>
      <c r="E20" s="171"/>
      <c r="F20" s="173">
        <f>4008-2955</f>
        <v>1053</v>
      </c>
      <c r="G20" s="173"/>
      <c r="H20" s="173"/>
      <c r="I20" s="173"/>
      <c r="J20" s="173"/>
      <c r="K20" s="173"/>
      <c r="L20" s="173"/>
      <c r="M20" s="173"/>
    </row>
    <row r="21" spans="1:13" s="10" customFormat="1" ht="29.25" thickBot="1">
      <c r="A21" s="20">
        <v>44179</v>
      </c>
      <c r="B21" s="119" t="s">
        <v>40</v>
      </c>
      <c r="C21" s="169"/>
      <c r="D21" s="169"/>
      <c r="E21" s="171"/>
      <c r="F21" s="173">
        <f>465-248</f>
        <v>217</v>
      </c>
      <c r="G21" s="173"/>
      <c r="H21" s="173"/>
      <c r="I21" s="173"/>
      <c r="J21" s="173"/>
      <c r="K21" s="173"/>
      <c r="L21" s="173"/>
      <c r="M21" s="173"/>
    </row>
    <row r="22" spans="1:13" s="10" customFormat="1" ht="15.75" thickBot="1">
      <c r="A22" s="21"/>
      <c r="B22" s="22"/>
      <c r="C22" s="22"/>
      <c r="D22" s="22"/>
      <c r="E22" s="22"/>
      <c r="F22" s="22"/>
      <c r="G22" s="22"/>
      <c r="H22" s="22"/>
      <c r="I22" s="22"/>
      <c r="J22" s="22"/>
      <c r="K22" s="22"/>
      <c r="L22" s="22"/>
      <c r="M22" s="23"/>
    </row>
    <row r="23" spans="1:13" s="9" customFormat="1" ht="15.75" thickBot="1">
      <c r="A23" s="21"/>
      <c r="B23" s="22"/>
      <c r="C23" s="22"/>
      <c r="D23" s="22"/>
      <c r="E23" s="22"/>
      <c r="F23" s="22"/>
      <c r="G23" s="22"/>
      <c r="H23" s="22"/>
      <c r="I23" s="22"/>
      <c r="J23" s="22"/>
      <c r="K23" s="22"/>
      <c r="L23" s="22"/>
      <c r="M23" s="23"/>
    </row>
    <row r="24" spans="1:13" s="10" customFormat="1" ht="29.25" thickBot="1">
      <c r="A24" s="11" t="s">
        <v>31</v>
      </c>
      <c r="B24" s="12" t="s">
        <v>1</v>
      </c>
      <c r="C24" s="12" t="s">
        <v>2</v>
      </c>
      <c r="D24" s="12" t="s">
        <v>32</v>
      </c>
      <c r="E24" s="106" t="s">
        <v>33</v>
      </c>
      <c r="F24" s="166" t="s">
        <v>34</v>
      </c>
      <c r="G24" s="166"/>
      <c r="H24" s="166"/>
      <c r="I24" s="166"/>
      <c r="J24" s="166"/>
      <c r="K24" s="166"/>
      <c r="L24" s="166"/>
      <c r="M24" s="167"/>
    </row>
    <row r="25" spans="1:13" s="10" customFormat="1" ht="28.5">
      <c r="A25" s="20">
        <v>44177</v>
      </c>
      <c r="B25" s="107" t="s">
        <v>35</v>
      </c>
      <c r="C25" s="168" t="s">
        <v>36</v>
      </c>
      <c r="D25" s="168" t="s">
        <v>37</v>
      </c>
      <c r="E25" s="170" t="s">
        <v>38</v>
      </c>
      <c r="F25" s="172">
        <f>6090-101</f>
        <v>5989</v>
      </c>
      <c r="G25" s="172"/>
      <c r="H25" s="172"/>
      <c r="I25" s="172"/>
      <c r="J25" s="172"/>
      <c r="K25" s="172"/>
      <c r="L25" s="172"/>
      <c r="M25" s="172"/>
    </row>
    <row r="26" spans="1:13" s="10" customFormat="1" ht="28.5">
      <c r="A26" s="20">
        <v>44177</v>
      </c>
      <c r="B26" s="108" t="s">
        <v>39</v>
      </c>
      <c r="C26" s="169"/>
      <c r="D26" s="169"/>
      <c r="E26" s="171"/>
      <c r="F26" s="173">
        <f>4008-2955</f>
        <v>1053</v>
      </c>
      <c r="G26" s="173"/>
      <c r="H26" s="173"/>
      <c r="I26" s="173"/>
      <c r="J26" s="173"/>
      <c r="K26" s="173"/>
      <c r="L26" s="173"/>
      <c r="M26" s="173"/>
    </row>
    <row r="27" spans="1:13" s="10" customFormat="1" ht="29.25" thickBot="1">
      <c r="A27" s="20">
        <v>44177</v>
      </c>
      <c r="B27" s="108" t="s">
        <v>40</v>
      </c>
      <c r="C27" s="169"/>
      <c r="D27" s="169"/>
      <c r="E27" s="171"/>
      <c r="F27" s="173">
        <f>465-248</f>
        <v>217</v>
      </c>
      <c r="G27" s="173"/>
      <c r="H27" s="173"/>
      <c r="I27" s="173"/>
      <c r="J27" s="173"/>
      <c r="K27" s="173"/>
      <c r="L27" s="173"/>
      <c r="M27" s="173"/>
    </row>
    <row r="28" spans="1:13" s="10" customFormat="1" ht="15.75" thickBot="1">
      <c r="A28" s="21"/>
      <c r="B28" s="22"/>
      <c r="C28" s="22"/>
      <c r="D28" s="22"/>
      <c r="E28" s="22"/>
      <c r="F28" s="22"/>
      <c r="G28" s="22"/>
      <c r="H28" s="22"/>
      <c r="I28" s="22"/>
      <c r="J28" s="22"/>
      <c r="K28" s="22"/>
      <c r="L28" s="22"/>
      <c r="M28" s="23"/>
    </row>
    <row r="29" spans="1:13" s="9" customFormat="1" ht="15.75" thickBot="1">
      <c r="A29" s="21"/>
      <c r="B29" s="22"/>
      <c r="C29" s="22"/>
      <c r="D29" s="22"/>
      <c r="E29" s="22"/>
      <c r="F29" s="22"/>
      <c r="G29" s="22"/>
      <c r="H29" s="22"/>
      <c r="I29" s="22"/>
      <c r="J29" s="22"/>
      <c r="K29" s="22"/>
      <c r="L29" s="22"/>
      <c r="M29" s="23"/>
    </row>
    <row r="30" spans="1:13" s="10" customFormat="1" ht="29.25" thickBot="1">
      <c r="A30" s="11" t="s">
        <v>31</v>
      </c>
      <c r="B30" s="12" t="s">
        <v>1</v>
      </c>
      <c r="C30" s="12" t="s">
        <v>2</v>
      </c>
      <c r="D30" s="12" t="s">
        <v>32</v>
      </c>
      <c r="E30" s="106" t="s">
        <v>33</v>
      </c>
      <c r="F30" s="166" t="s">
        <v>34</v>
      </c>
      <c r="G30" s="166"/>
      <c r="H30" s="166"/>
      <c r="I30" s="166"/>
      <c r="J30" s="166"/>
      <c r="K30" s="166"/>
      <c r="L30" s="166"/>
      <c r="M30" s="167"/>
    </row>
    <row r="31" spans="1:13" s="10" customFormat="1" ht="28.5">
      <c r="A31" s="20">
        <v>44176</v>
      </c>
      <c r="B31" s="107" t="s">
        <v>35</v>
      </c>
      <c r="C31" s="168" t="s">
        <v>36</v>
      </c>
      <c r="D31" s="168" t="s">
        <v>37</v>
      </c>
      <c r="E31" s="170" t="s">
        <v>38</v>
      </c>
      <c r="F31" s="172">
        <f>6090-101</f>
        <v>5989</v>
      </c>
      <c r="G31" s="172"/>
      <c r="H31" s="172"/>
      <c r="I31" s="172"/>
      <c r="J31" s="172"/>
      <c r="K31" s="172"/>
      <c r="L31" s="172"/>
      <c r="M31" s="172"/>
    </row>
    <row r="32" spans="1:13" s="10" customFormat="1" ht="28.5">
      <c r="A32" s="20">
        <v>44176</v>
      </c>
      <c r="B32" s="108" t="s">
        <v>39</v>
      </c>
      <c r="C32" s="169"/>
      <c r="D32" s="169"/>
      <c r="E32" s="171"/>
      <c r="F32" s="173">
        <f>4008-2955</f>
        <v>1053</v>
      </c>
      <c r="G32" s="173"/>
      <c r="H32" s="173"/>
      <c r="I32" s="173"/>
      <c r="J32" s="173"/>
      <c r="K32" s="173"/>
      <c r="L32" s="173"/>
      <c r="M32" s="173"/>
    </row>
    <row r="33" spans="1:13" s="10" customFormat="1" ht="29.25" thickBot="1">
      <c r="A33" s="20">
        <v>44176</v>
      </c>
      <c r="B33" s="108" t="s">
        <v>40</v>
      </c>
      <c r="C33" s="169"/>
      <c r="D33" s="169"/>
      <c r="E33" s="171"/>
      <c r="F33" s="173">
        <f>465-248</f>
        <v>217</v>
      </c>
      <c r="G33" s="173"/>
      <c r="H33" s="173"/>
      <c r="I33" s="173"/>
      <c r="J33" s="173"/>
      <c r="K33" s="173"/>
      <c r="L33" s="173"/>
      <c r="M33" s="173"/>
    </row>
    <row r="34" spans="1:13" s="113" customFormat="1" ht="15.75" thickBot="1">
      <c r="A34" s="21"/>
      <c r="B34" s="22"/>
      <c r="C34" s="22"/>
      <c r="D34" s="22"/>
      <c r="E34" s="22"/>
      <c r="F34" s="22"/>
      <c r="G34" s="22"/>
      <c r="H34" s="22"/>
      <c r="I34" s="22"/>
      <c r="J34" s="22"/>
      <c r="K34" s="22"/>
      <c r="L34" s="22"/>
      <c r="M34" s="23"/>
    </row>
    <row r="35" spans="1:13" s="10" customFormat="1" ht="29.25" thickBot="1">
      <c r="A35" s="11" t="s">
        <v>31</v>
      </c>
      <c r="B35" s="12" t="s">
        <v>1</v>
      </c>
      <c r="C35" s="12" t="s">
        <v>2</v>
      </c>
      <c r="D35" s="12" t="s">
        <v>32</v>
      </c>
      <c r="E35" s="100" t="s">
        <v>33</v>
      </c>
      <c r="F35" s="166" t="s">
        <v>34</v>
      </c>
      <c r="G35" s="166"/>
      <c r="H35" s="166"/>
      <c r="I35" s="166"/>
      <c r="J35" s="166"/>
      <c r="K35" s="166"/>
      <c r="L35" s="166"/>
      <c r="M35" s="167"/>
    </row>
    <row r="36" spans="1:13" s="10" customFormat="1" ht="28.5">
      <c r="A36" s="20">
        <v>44175</v>
      </c>
      <c r="B36" s="101" t="s">
        <v>35</v>
      </c>
      <c r="C36" s="168" t="s">
        <v>36</v>
      </c>
      <c r="D36" s="168" t="s">
        <v>37</v>
      </c>
      <c r="E36" s="170" t="s">
        <v>38</v>
      </c>
      <c r="F36" s="172">
        <f>6090-101</f>
        <v>5989</v>
      </c>
      <c r="G36" s="172"/>
      <c r="H36" s="172"/>
      <c r="I36" s="172"/>
      <c r="J36" s="172"/>
      <c r="K36" s="172"/>
      <c r="L36" s="172"/>
      <c r="M36" s="172"/>
    </row>
    <row r="37" spans="1:13" s="10" customFormat="1" ht="28.5">
      <c r="A37" s="20">
        <v>44175</v>
      </c>
      <c r="B37" s="102" t="s">
        <v>39</v>
      </c>
      <c r="C37" s="169"/>
      <c r="D37" s="169"/>
      <c r="E37" s="171"/>
      <c r="F37" s="173">
        <f>4008-2955</f>
        <v>1053</v>
      </c>
      <c r="G37" s="173"/>
      <c r="H37" s="173"/>
      <c r="I37" s="173"/>
      <c r="J37" s="173"/>
      <c r="K37" s="173"/>
      <c r="L37" s="173"/>
      <c r="M37" s="173"/>
    </row>
    <row r="38" spans="1:13" s="10" customFormat="1" ht="29.25" thickBot="1">
      <c r="A38" s="20">
        <v>44175</v>
      </c>
      <c r="B38" s="102" t="s">
        <v>40</v>
      </c>
      <c r="C38" s="169"/>
      <c r="D38" s="169"/>
      <c r="E38" s="171"/>
      <c r="F38" s="173">
        <f>465-248</f>
        <v>217</v>
      </c>
      <c r="G38" s="173"/>
      <c r="H38" s="173"/>
      <c r="I38" s="173"/>
      <c r="J38" s="173"/>
      <c r="K38" s="173"/>
      <c r="L38" s="173"/>
      <c r="M38" s="173"/>
    </row>
    <row r="39" spans="1:13" s="9" customFormat="1" ht="15.75" thickBot="1">
      <c r="A39" s="21"/>
      <c r="B39" s="22"/>
      <c r="C39" s="22"/>
      <c r="D39" s="22"/>
      <c r="E39" s="22"/>
      <c r="F39" s="22"/>
      <c r="G39" s="22"/>
      <c r="H39" s="22"/>
      <c r="I39" s="22"/>
      <c r="J39" s="22"/>
      <c r="K39" s="22"/>
      <c r="L39" s="22"/>
      <c r="M39" s="23"/>
    </row>
    <row r="40" spans="1:13" s="10" customFormat="1" ht="29.25" thickBot="1">
      <c r="A40" s="11" t="s">
        <v>31</v>
      </c>
      <c r="B40" s="12" t="s">
        <v>1</v>
      </c>
      <c r="C40" s="12" t="s">
        <v>2</v>
      </c>
      <c r="D40" s="12" t="s">
        <v>32</v>
      </c>
      <c r="E40" s="94" t="s">
        <v>33</v>
      </c>
      <c r="F40" s="166" t="s">
        <v>34</v>
      </c>
      <c r="G40" s="166"/>
      <c r="H40" s="166"/>
      <c r="I40" s="166"/>
      <c r="J40" s="166"/>
      <c r="K40" s="166"/>
      <c r="L40" s="166"/>
      <c r="M40" s="167"/>
    </row>
    <row r="41" spans="1:13" s="10" customFormat="1" ht="28.5">
      <c r="A41" s="20">
        <v>44174</v>
      </c>
      <c r="B41" s="95" t="s">
        <v>35</v>
      </c>
      <c r="C41" s="168" t="s">
        <v>36</v>
      </c>
      <c r="D41" s="168" t="s">
        <v>37</v>
      </c>
      <c r="E41" s="170" t="s">
        <v>38</v>
      </c>
      <c r="F41" s="172">
        <f>6090-101</f>
        <v>5989</v>
      </c>
      <c r="G41" s="172"/>
      <c r="H41" s="172"/>
      <c r="I41" s="172"/>
      <c r="J41" s="172"/>
      <c r="K41" s="172"/>
      <c r="L41" s="172"/>
      <c r="M41" s="172"/>
    </row>
    <row r="42" spans="1:13" s="10" customFormat="1" ht="28.5">
      <c r="A42" s="20">
        <v>44174</v>
      </c>
      <c r="B42" s="96" t="s">
        <v>39</v>
      </c>
      <c r="C42" s="169"/>
      <c r="D42" s="169"/>
      <c r="E42" s="171"/>
      <c r="F42" s="173">
        <f>4008-2955</f>
        <v>1053</v>
      </c>
      <c r="G42" s="173"/>
      <c r="H42" s="173"/>
      <c r="I42" s="173"/>
      <c r="J42" s="173"/>
      <c r="K42" s="173"/>
      <c r="L42" s="173"/>
      <c r="M42" s="173"/>
    </row>
    <row r="43" spans="1:13" s="10" customFormat="1" ht="29.25" thickBot="1">
      <c r="A43" s="20">
        <v>44174</v>
      </c>
      <c r="B43" s="96" t="s">
        <v>40</v>
      </c>
      <c r="C43" s="169"/>
      <c r="D43" s="169"/>
      <c r="E43" s="171"/>
      <c r="F43" s="173">
        <f>465-248</f>
        <v>217</v>
      </c>
      <c r="G43" s="173"/>
      <c r="H43" s="173"/>
      <c r="I43" s="173"/>
      <c r="J43" s="173"/>
      <c r="K43" s="173"/>
      <c r="L43" s="173"/>
      <c r="M43" s="173"/>
    </row>
    <row r="44" spans="1:13" s="10" customFormat="1" ht="15.75" thickBot="1">
      <c r="A44" s="21"/>
      <c r="B44" s="22"/>
      <c r="C44" s="22"/>
      <c r="D44" s="22"/>
      <c r="E44" s="22"/>
      <c r="F44" s="22"/>
      <c r="G44" s="22"/>
      <c r="H44" s="22"/>
      <c r="I44" s="22"/>
      <c r="J44" s="22"/>
      <c r="K44" s="22"/>
      <c r="L44" s="22"/>
      <c r="M44" s="23"/>
    </row>
    <row r="45" spans="1:13" s="10" customFormat="1" ht="29.25" thickBot="1">
      <c r="A45" s="11" t="s">
        <v>31</v>
      </c>
      <c r="B45" s="12" t="s">
        <v>1</v>
      </c>
      <c r="C45" s="12" t="s">
        <v>2</v>
      </c>
      <c r="D45" s="12" t="s">
        <v>32</v>
      </c>
      <c r="E45" s="88" t="s">
        <v>33</v>
      </c>
      <c r="F45" s="166" t="s">
        <v>34</v>
      </c>
      <c r="G45" s="166"/>
      <c r="H45" s="166"/>
      <c r="I45" s="166"/>
      <c r="J45" s="166"/>
      <c r="K45" s="166"/>
      <c r="L45" s="166"/>
      <c r="M45" s="167"/>
    </row>
    <row r="46" spans="1:13" s="10" customFormat="1" ht="28.5">
      <c r="A46" s="20">
        <v>44173</v>
      </c>
      <c r="B46" s="89" t="s">
        <v>35</v>
      </c>
      <c r="C46" s="168" t="s">
        <v>36</v>
      </c>
      <c r="D46" s="168" t="s">
        <v>37</v>
      </c>
      <c r="E46" s="170" t="s">
        <v>38</v>
      </c>
      <c r="F46" s="172">
        <f>6090-101</f>
        <v>5989</v>
      </c>
      <c r="G46" s="172"/>
      <c r="H46" s="172"/>
      <c r="I46" s="172"/>
      <c r="J46" s="172"/>
      <c r="K46" s="172"/>
      <c r="L46" s="172"/>
      <c r="M46" s="172"/>
    </row>
    <row r="47" spans="1:13" s="10" customFormat="1" ht="28.5">
      <c r="A47" s="20">
        <v>44173</v>
      </c>
      <c r="B47" s="90" t="s">
        <v>39</v>
      </c>
      <c r="C47" s="169"/>
      <c r="D47" s="169"/>
      <c r="E47" s="171"/>
      <c r="F47" s="173">
        <f>4008-2955</f>
        <v>1053</v>
      </c>
      <c r="G47" s="173"/>
      <c r="H47" s="173"/>
      <c r="I47" s="173"/>
      <c r="J47" s="173"/>
      <c r="K47" s="173"/>
      <c r="L47" s="173"/>
      <c r="M47" s="173"/>
    </row>
    <row r="48" spans="1:13" s="10" customFormat="1" ht="29.25" thickBot="1">
      <c r="A48" s="20">
        <v>44173</v>
      </c>
      <c r="B48" s="90" t="s">
        <v>40</v>
      </c>
      <c r="C48" s="169"/>
      <c r="D48" s="169"/>
      <c r="E48" s="171"/>
      <c r="F48" s="173">
        <f>465-248</f>
        <v>217</v>
      </c>
      <c r="G48" s="173"/>
      <c r="H48" s="173"/>
      <c r="I48" s="173"/>
      <c r="J48" s="173"/>
      <c r="K48" s="173"/>
      <c r="L48" s="173"/>
      <c r="M48" s="173"/>
    </row>
    <row r="49" spans="1:13" s="10" customFormat="1" ht="15.75" thickBot="1">
      <c r="A49" s="21"/>
      <c r="B49" s="22"/>
      <c r="C49" s="22"/>
      <c r="D49" s="22"/>
      <c r="E49" s="22"/>
      <c r="F49" s="22"/>
      <c r="G49" s="22"/>
      <c r="H49" s="22"/>
      <c r="I49" s="22"/>
      <c r="J49" s="22"/>
      <c r="K49" s="22"/>
      <c r="L49" s="22"/>
      <c r="M49" s="23"/>
    </row>
    <row r="50" spans="1:13" s="9" customFormat="1" ht="15.75" thickBot="1">
      <c r="A50" s="21"/>
      <c r="B50" s="22"/>
      <c r="C50" s="22"/>
      <c r="D50" s="22"/>
      <c r="E50" s="22"/>
      <c r="F50" s="22"/>
      <c r="G50" s="22"/>
      <c r="H50" s="22"/>
      <c r="I50" s="22"/>
      <c r="J50" s="22"/>
      <c r="K50" s="22"/>
      <c r="L50" s="22"/>
      <c r="M50" s="23"/>
    </row>
    <row r="51" spans="1:13" s="10" customFormat="1" ht="29.25" thickBot="1">
      <c r="A51" s="11" t="s">
        <v>31</v>
      </c>
      <c r="B51" s="12" t="s">
        <v>1</v>
      </c>
      <c r="C51" s="12" t="s">
        <v>2</v>
      </c>
      <c r="D51" s="12" t="s">
        <v>32</v>
      </c>
      <c r="E51" s="82" t="s">
        <v>33</v>
      </c>
      <c r="F51" s="166" t="s">
        <v>34</v>
      </c>
      <c r="G51" s="166"/>
      <c r="H51" s="166"/>
      <c r="I51" s="166"/>
      <c r="J51" s="166"/>
      <c r="K51" s="166"/>
      <c r="L51" s="166"/>
      <c r="M51" s="167"/>
    </row>
    <row r="52" spans="1:13" s="10" customFormat="1" ht="28.5">
      <c r="A52" s="20">
        <v>44172</v>
      </c>
      <c r="B52" s="83" t="s">
        <v>35</v>
      </c>
      <c r="C52" s="168" t="s">
        <v>36</v>
      </c>
      <c r="D52" s="168" t="s">
        <v>37</v>
      </c>
      <c r="E52" s="170" t="s">
        <v>38</v>
      </c>
      <c r="F52" s="172">
        <f>6090-101</f>
        <v>5989</v>
      </c>
      <c r="G52" s="172"/>
      <c r="H52" s="172"/>
      <c r="I52" s="172"/>
      <c r="J52" s="172"/>
      <c r="K52" s="172"/>
      <c r="L52" s="172"/>
      <c r="M52" s="172"/>
    </row>
    <row r="53" spans="1:13" s="10" customFormat="1" ht="28.5">
      <c r="A53" s="20">
        <v>44172</v>
      </c>
      <c r="B53" s="84" t="s">
        <v>39</v>
      </c>
      <c r="C53" s="169"/>
      <c r="D53" s="169"/>
      <c r="E53" s="171"/>
      <c r="F53" s="173">
        <f>4008-2955</f>
        <v>1053</v>
      </c>
      <c r="G53" s="173"/>
      <c r="H53" s="173"/>
      <c r="I53" s="173"/>
      <c r="J53" s="173"/>
      <c r="K53" s="173"/>
      <c r="L53" s="173"/>
      <c r="M53" s="173"/>
    </row>
    <row r="54" spans="1:13" s="10" customFormat="1" ht="29.25" thickBot="1">
      <c r="A54" s="20">
        <v>44172</v>
      </c>
      <c r="B54" s="84" t="s">
        <v>40</v>
      </c>
      <c r="C54" s="169"/>
      <c r="D54" s="169"/>
      <c r="E54" s="171"/>
      <c r="F54" s="173">
        <f>465-248</f>
        <v>217</v>
      </c>
      <c r="G54" s="173"/>
      <c r="H54" s="173"/>
      <c r="I54" s="173"/>
      <c r="J54" s="173"/>
      <c r="K54" s="173"/>
      <c r="L54" s="173"/>
      <c r="M54" s="173"/>
    </row>
    <row r="55" spans="1:13" s="10" customFormat="1" ht="15.75" thickBot="1">
      <c r="A55" s="21"/>
      <c r="B55" s="22"/>
      <c r="C55" s="22"/>
      <c r="D55" s="22"/>
      <c r="E55" s="22"/>
      <c r="F55" s="22"/>
      <c r="G55" s="22"/>
      <c r="H55" s="22"/>
      <c r="I55" s="22"/>
      <c r="J55" s="22"/>
      <c r="K55" s="22"/>
      <c r="L55" s="22"/>
      <c r="M55" s="23"/>
    </row>
    <row r="56" spans="1:13" s="9" customFormat="1" ht="15.75" thickBot="1">
      <c r="A56" s="21"/>
      <c r="B56" s="22"/>
      <c r="C56" s="22"/>
      <c r="D56" s="22"/>
      <c r="E56" s="22"/>
      <c r="F56" s="22"/>
      <c r="G56" s="22"/>
      <c r="H56" s="22"/>
      <c r="I56" s="22"/>
      <c r="J56" s="22"/>
      <c r="K56" s="22"/>
      <c r="L56" s="22"/>
      <c r="M56" s="23"/>
    </row>
    <row r="57" spans="1:13" s="10" customFormat="1" ht="29.25" thickBot="1">
      <c r="A57" s="11" t="s">
        <v>31</v>
      </c>
      <c r="B57" s="12" t="s">
        <v>1</v>
      </c>
      <c r="C57" s="12" t="s">
        <v>2</v>
      </c>
      <c r="D57" s="12" t="s">
        <v>32</v>
      </c>
      <c r="E57" s="76" t="s">
        <v>33</v>
      </c>
      <c r="F57" s="166" t="s">
        <v>34</v>
      </c>
      <c r="G57" s="166"/>
      <c r="H57" s="166"/>
      <c r="I57" s="166"/>
      <c r="J57" s="166"/>
      <c r="K57" s="166"/>
      <c r="L57" s="166"/>
      <c r="M57" s="167"/>
    </row>
    <row r="58" spans="1:13" s="10" customFormat="1" ht="28.5">
      <c r="A58" s="20">
        <v>44170</v>
      </c>
      <c r="B58" s="77" t="s">
        <v>35</v>
      </c>
      <c r="C58" s="168" t="s">
        <v>36</v>
      </c>
      <c r="D58" s="168" t="s">
        <v>37</v>
      </c>
      <c r="E58" s="170" t="s">
        <v>38</v>
      </c>
      <c r="F58" s="172">
        <f>6090-101</f>
        <v>5989</v>
      </c>
      <c r="G58" s="172"/>
      <c r="H58" s="172"/>
      <c r="I58" s="172"/>
      <c r="J58" s="172"/>
      <c r="K58" s="172"/>
      <c r="L58" s="172"/>
      <c r="M58" s="172"/>
    </row>
    <row r="59" spans="1:13" s="10" customFormat="1" ht="28.5">
      <c r="A59" s="20">
        <v>44170</v>
      </c>
      <c r="B59" s="78" t="s">
        <v>39</v>
      </c>
      <c r="C59" s="169"/>
      <c r="D59" s="169"/>
      <c r="E59" s="171"/>
      <c r="F59" s="173">
        <f>4008-2955</f>
        <v>1053</v>
      </c>
      <c r="G59" s="173"/>
      <c r="H59" s="173"/>
      <c r="I59" s="173"/>
      <c r="J59" s="173"/>
      <c r="K59" s="173"/>
      <c r="L59" s="173"/>
      <c r="M59" s="173"/>
    </row>
    <row r="60" spans="1:13" s="10" customFormat="1" ht="29.25" thickBot="1">
      <c r="A60" s="20">
        <v>44170</v>
      </c>
      <c r="B60" s="78" t="s">
        <v>40</v>
      </c>
      <c r="C60" s="169"/>
      <c r="D60" s="169"/>
      <c r="E60" s="171"/>
      <c r="F60" s="173">
        <f>465-248</f>
        <v>217</v>
      </c>
      <c r="G60" s="173"/>
      <c r="H60" s="173"/>
      <c r="I60" s="173"/>
      <c r="J60" s="173"/>
      <c r="K60" s="173"/>
      <c r="L60" s="173"/>
      <c r="M60" s="173"/>
    </row>
    <row r="61" spans="1:13" s="10" customFormat="1" ht="15.75" thickBot="1">
      <c r="A61" s="21"/>
      <c r="B61" s="22"/>
      <c r="C61" s="22"/>
      <c r="D61" s="22"/>
      <c r="E61" s="22"/>
      <c r="F61" s="22"/>
      <c r="G61" s="22"/>
      <c r="H61" s="22"/>
      <c r="I61" s="22"/>
      <c r="J61" s="22"/>
      <c r="K61" s="22"/>
      <c r="L61" s="22"/>
      <c r="M61" s="23"/>
    </row>
    <row r="62" spans="1:13" s="9" customFormat="1" ht="15.75" thickBot="1">
      <c r="A62" s="21"/>
      <c r="B62" s="22"/>
      <c r="C62" s="22"/>
      <c r="D62" s="22"/>
      <c r="E62" s="22"/>
      <c r="F62" s="22"/>
      <c r="G62" s="22"/>
      <c r="H62" s="22"/>
      <c r="I62" s="22"/>
      <c r="J62" s="22"/>
      <c r="K62" s="22"/>
      <c r="L62" s="22"/>
      <c r="M62" s="23"/>
    </row>
    <row r="63" spans="1:13" s="10" customFormat="1" ht="29.25" thickBot="1">
      <c r="A63" s="11" t="s">
        <v>31</v>
      </c>
      <c r="B63" s="12" t="s">
        <v>1</v>
      </c>
      <c r="C63" s="12" t="s">
        <v>2</v>
      </c>
      <c r="D63" s="12" t="s">
        <v>32</v>
      </c>
      <c r="E63" s="76" t="s">
        <v>33</v>
      </c>
      <c r="F63" s="166" t="s">
        <v>34</v>
      </c>
      <c r="G63" s="166"/>
      <c r="H63" s="166"/>
      <c r="I63" s="166"/>
      <c r="J63" s="166"/>
      <c r="K63" s="166"/>
      <c r="L63" s="166"/>
      <c r="M63" s="167"/>
    </row>
    <row r="64" spans="1:13" s="10" customFormat="1" ht="28.5">
      <c r="A64" s="20">
        <v>44169</v>
      </c>
      <c r="B64" s="77" t="s">
        <v>35</v>
      </c>
      <c r="C64" s="168" t="s">
        <v>36</v>
      </c>
      <c r="D64" s="168" t="s">
        <v>37</v>
      </c>
      <c r="E64" s="170" t="s">
        <v>38</v>
      </c>
      <c r="F64" s="172">
        <f>6090-101</f>
        <v>5989</v>
      </c>
      <c r="G64" s="172"/>
      <c r="H64" s="172"/>
      <c r="I64" s="172"/>
      <c r="J64" s="172"/>
      <c r="K64" s="172"/>
      <c r="L64" s="172"/>
      <c r="M64" s="172"/>
    </row>
    <row r="65" spans="1:13" s="10" customFormat="1" ht="28.5">
      <c r="A65" s="20">
        <v>44169</v>
      </c>
      <c r="B65" s="78" t="s">
        <v>39</v>
      </c>
      <c r="C65" s="169"/>
      <c r="D65" s="169"/>
      <c r="E65" s="171"/>
      <c r="F65" s="173">
        <f>4008-2955</f>
        <v>1053</v>
      </c>
      <c r="G65" s="173"/>
      <c r="H65" s="173"/>
      <c r="I65" s="173"/>
      <c r="J65" s="173"/>
      <c r="K65" s="173"/>
      <c r="L65" s="173"/>
      <c r="M65" s="173"/>
    </row>
    <row r="66" spans="1:13" s="10" customFormat="1" ht="29.25" thickBot="1">
      <c r="A66" s="20">
        <v>44169</v>
      </c>
      <c r="B66" s="78" t="s">
        <v>40</v>
      </c>
      <c r="C66" s="169"/>
      <c r="D66" s="169"/>
      <c r="E66" s="171"/>
      <c r="F66" s="173">
        <f>465-248</f>
        <v>217</v>
      </c>
      <c r="G66" s="173"/>
      <c r="H66" s="173"/>
      <c r="I66" s="173"/>
      <c r="J66" s="173"/>
      <c r="K66" s="173"/>
      <c r="L66" s="173"/>
      <c r="M66" s="173"/>
    </row>
    <row r="67" spans="1:13" s="10" customFormat="1" ht="15.75" thickBot="1">
      <c r="A67" s="21"/>
      <c r="B67" s="22"/>
      <c r="C67" s="22"/>
      <c r="D67" s="22"/>
      <c r="E67" s="22"/>
      <c r="F67" s="22"/>
      <c r="G67" s="22"/>
      <c r="H67" s="22"/>
      <c r="I67" s="22"/>
      <c r="J67" s="22"/>
      <c r="K67" s="22"/>
      <c r="L67" s="22"/>
      <c r="M67" s="23"/>
    </row>
    <row r="68" spans="1:13" s="9" customFormat="1" ht="15.75" thickBot="1">
      <c r="A68" s="21"/>
      <c r="B68" s="22"/>
      <c r="C68" s="22"/>
      <c r="D68" s="22"/>
      <c r="E68" s="22"/>
      <c r="F68" s="22"/>
      <c r="G68" s="22"/>
      <c r="H68" s="22"/>
      <c r="I68" s="22"/>
      <c r="J68" s="22"/>
      <c r="K68" s="22"/>
      <c r="L68" s="22"/>
      <c r="M68" s="23"/>
    </row>
    <row r="69" spans="1:13" s="10" customFormat="1" ht="29.25" thickBot="1">
      <c r="A69" s="11" t="s">
        <v>31</v>
      </c>
      <c r="B69" s="12" t="s">
        <v>1</v>
      </c>
      <c r="C69" s="12" t="s">
        <v>2</v>
      </c>
      <c r="D69" s="12" t="s">
        <v>32</v>
      </c>
      <c r="E69" s="63" t="s">
        <v>33</v>
      </c>
      <c r="F69" s="166" t="s">
        <v>34</v>
      </c>
      <c r="G69" s="166"/>
      <c r="H69" s="166"/>
      <c r="I69" s="166"/>
      <c r="J69" s="166"/>
      <c r="K69" s="166"/>
      <c r="L69" s="166"/>
      <c r="M69" s="167"/>
    </row>
    <row r="70" spans="1:13" s="10" customFormat="1" ht="28.5">
      <c r="A70" s="20">
        <v>44168</v>
      </c>
      <c r="B70" s="64" t="s">
        <v>35</v>
      </c>
      <c r="C70" s="168" t="s">
        <v>36</v>
      </c>
      <c r="D70" s="168" t="s">
        <v>37</v>
      </c>
      <c r="E70" s="170" t="s">
        <v>38</v>
      </c>
      <c r="F70" s="172">
        <f>6090-101</f>
        <v>5989</v>
      </c>
      <c r="G70" s="172"/>
      <c r="H70" s="172"/>
      <c r="I70" s="172"/>
      <c r="J70" s="172"/>
      <c r="K70" s="172"/>
      <c r="L70" s="172"/>
      <c r="M70" s="172"/>
    </row>
    <row r="71" spans="1:13" s="10" customFormat="1" ht="28.5">
      <c r="A71" s="20">
        <v>44168</v>
      </c>
      <c r="B71" s="65" t="s">
        <v>39</v>
      </c>
      <c r="C71" s="169"/>
      <c r="D71" s="169"/>
      <c r="E71" s="171"/>
      <c r="F71" s="173">
        <f>4008-2955</f>
        <v>1053</v>
      </c>
      <c r="G71" s="173"/>
      <c r="H71" s="173"/>
      <c r="I71" s="173"/>
      <c r="J71" s="173"/>
      <c r="K71" s="173"/>
      <c r="L71" s="173"/>
      <c r="M71" s="173"/>
    </row>
    <row r="72" spans="1:13" s="10" customFormat="1" ht="29.25" thickBot="1">
      <c r="A72" s="20">
        <v>44168</v>
      </c>
      <c r="B72" s="65" t="s">
        <v>40</v>
      </c>
      <c r="C72" s="169"/>
      <c r="D72" s="169"/>
      <c r="E72" s="171"/>
      <c r="F72" s="173">
        <f>465-248</f>
        <v>217</v>
      </c>
      <c r="G72" s="173"/>
      <c r="H72" s="173"/>
      <c r="I72" s="173"/>
      <c r="J72" s="173"/>
      <c r="K72" s="173"/>
      <c r="L72" s="173"/>
      <c r="M72" s="173"/>
    </row>
    <row r="73" spans="1:13" s="10" customFormat="1" ht="15.75" thickBot="1">
      <c r="A73" s="21"/>
      <c r="B73" s="22"/>
      <c r="C73" s="22"/>
      <c r="D73" s="22"/>
      <c r="E73" s="22"/>
      <c r="F73" s="22"/>
      <c r="G73" s="22"/>
      <c r="H73" s="22"/>
      <c r="I73" s="22"/>
      <c r="J73" s="22"/>
      <c r="K73" s="22"/>
      <c r="L73" s="22"/>
      <c r="M73" s="23"/>
    </row>
    <row r="74" spans="1:13" s="9" customFormat="1" ht="15.75" thickBot="1">
      <c r="A74" s="21"/>
      <c r="B74" s="22"/>
      <c r="C74" s="22"/>
      <c r="D74" s="22"/>
      <c r="E74" s="22"/>
      <c r="F74" s="22"/>
      <c r="G74" s="22"/>
      <c r="H74" s="22"/>
      <c r="I74" s="22"/>
      <c r="J74" s="22"/>
      <c r="K74" s="22"/>
      <c r="L74" s="22"/>
      <c r="M74" s="23"/>
    </row>
    <row r="75" spans="1:13" s="10" customFormat="1" ht="29.25" thickBot="1">
      <c r="A75" s="11" t="s">
        <v>31</v>
      </c>
      <c r="B75" s="12" t="s">
        <v>1</v>
      </c>
      <c r="C75" s="12" t="s">
        <v>2</v>
      </c>
      <c r="D75" s="12" t="s">
        <v>32</v>
      </c>
      <c r="E75" s="57" t="s">
        <v>33</v>
      </c>
      <c r="F75" s="166" t="s">
        <v>34</v>
      </c>
      <c r="G75" s="166"/>
      <c r="H75" s="166"/>
      <c r="I75" s="166"/>
      <c r="J75" s="166"/>
      <c r="K75" s="166"/>
      <c r="L75" s="166"/>
      <c r="M75" s="167"/>
    </row>
    <row r="76" spans="1:13" s="10" customFormat="1" ht="28.5">
      <c r="A76" s="20">
        <v>44167</v>
      </c>
      <c r="B76" s="58" t="s">
        <v>35</v>
      </c>
      <c r="C76" s="168" t="s">
        <v>36</v>
      </c>
      <c r="D76" s="168" t="s">
        <v>37</v>
      </c>
      <c r="E76" s="170" t="s">
        <v>38</v>
      </c>
      <c r="F76" s="172">
        <f>6090-101</f>
        <v>5989</v>
      </c>
      <c r="G76" s="172"/>
      <c r="H76" s="172"/>
      <c r="I76" s="172"/>
      <c r="J76" s="172"/>
      <c r="K76" s="172"/>
      <c r="L76" s="172"/>
      <c r="M76" s="172"/>
    </row>
    <row r="77" spans="1:13" s="10" customFormat="1" ht="28.5">
      <c r="A77" s="20">
        <v>44167</v>
      </c>
      <c r="B77" s="59" t="s">
        <v>39</v>
      </c>
      <c r="C77" s="169"/>
      <c r="D77" s="169"/>
      <c r="E77" s="171"/>
      <c r="F77" s="173">
        <f>4008-2955</f>
        <v>1053</v>
      </c>
      <c r="G77" s="173"/>
      <c r="H77" s="173"/>
      <c r="I77" s="173"/>
      <c r="J77" s="173"/>
      <c r="K77" s="173"/>
      <c r="L77" s="173"/>
      <c r="M77" s="173"/>
    </row>
    <row r="78" spans="1:13" s="10" customFormat="1" ht="29.25" thickBot="1">
      <c r="A78" s="20">
        <v>44167</v>
      </c>
      <c r="B78" s="59" t="s">
        <v>40</v>
      </c>
      <c r="C78" s="169"/>
      <c r="D78" s="169"/>
      <c r="E78" s="171"/>
      <c r="F78" s="173">
        <f>465-248</f>
        <v>217</v>
      </c>
      <c r="G78" s="173"/>
      <c r="H78" s="173"/>
      <c r="I78" s="173"/>
      <c r="J78" s="173"/>
      <c r="K78" s="173"/>
      <c r="L78" s="173"/>
      <c r="M78" s="173"/>
    </row>
    <row r="79" spans="1:13" s="9" customFormat="1" ht="15.75" thickBot="1">
      <c r="A79" s="21"/>
      <c r="B79" s="22"/>
      <c r="C79" s="22"/>
      <c r="D79" s="22"/>
      <c r="E79" s="22"/>
      <c r="F79" s="22"/>
      <c r="G79" s="22"/>
      <c r="H79" s="22"/>
      <c r="I79" s="22"/>
      <c r="J79" s="22"/>
      <c r="K79" s="22"/>
      <c r="L79" s="22"/>
      <c r="M79" s="23"/>
    </row>
    <row r="80" spans="1:13" s="10" customFormat="1" ht="29.25" thickBot="1">
      <c r="A80" s="11" t="s">
        <v>31</v>
      </c>
      <c r="B80" s="12" t="s">
        <v>1</v>
      </c>
      <c r="C80" s="12" t="s">
        <v>2</v>
      </c>
      <c r="D80" s="12" t="s">
        <v>32</v>
      </c>
      <c r="E80" s="51" t="s">
        <v>33</v>
      </c>
      <c r="F80" s="166" t="s">
        <v>34</v>
      </c>
      <c r="G80" s="166"/>
      <c r="H80" s="166"/>
      <c r="I80" s="166"/>
      <c r="J80" s="166"/>
      <c r="K80" s="166"/>
      <c r="L80" s="166"/>
      <c r="M80" s="167"/>
    </row>
    <row r="81" spans="1:13" s="10" customFormat="1" ht="28.5">
      <c r="A81" s="20">
        <v>44166</v>
      </c>
      <c r="B81" s="52" t="s">
        <v>35</v>
      </c>
      <c r="C81" s="168" t="s">
        <v>36</v>
      </c>
      <c r="D81" s="168" t="s">
        <v>37</v>
      </c>
      <c r="E81" s="170" t="s">
        <v>38</v>
      </c>
      <c r="F81" s="172">
        <f>6090-101</f>
        <v>5989</v>
      </c>
      <c r="G81" s="172"/>
      <c r="H81" s="172"/>
      <c r="I81" s="172"/>
      <c r="J81" s="172"/>
      <c r="K81" s="172"/>
      <c r="L81" s="172"/>
      <c r="M81" s="172"/>
    </row>
    <row r="82" spans="1:13" s="10" customFormat="1" ht="28.5">
      <c r="A82" s="20">
        <v>44166</v>
      </c>
      <c r="B82" s="53" t="s">
        <v>39</v>
      </c>
      <c r="C82" s="169"/>
      <c r="D82" s="169"/>
      <c r="E82" s="171"/>
      <c r="F82" s="173">
        <f>4008-2955</f>
        <v>1053</v>
      </c>
      <c r="G82" s="173"/>
      <c r="H82" s="173"/>
      <c r="I82" s="173"/>
      <c r="J82" s="173"/>
      <c r="K82" s="173"/>
      <c r="L82" s="173"/>
      <c r="M82" s="173"/>
    </row>
    <row r="83" spans="1:13" s="10" customFormat="1" ht="29.25" thickBot="1">
      <c r="A83" s="20">
        <v>44166</v>
      </c>
      <c r="B83" s="53" t="s">
        <v>40</v>
      </c>
      <c r="C83" s="169"/>
      <c r="D83" s="169"/>
      <c r="E83" s="171"/>
      <c r="F83" s="173">
        <f>465-248</f>
        <v>217</v>
      </c>
      <c r="G83" s="173"/>
      <c r="H83" s="173"/>
      <c r="I83" s="173"/>
      <c r="J83" s="173"/>
      <c r="K83" s="173"/>
      <c r="L83" s="173"/>
      <c r="M83" s="173"/>
    </row>
    <row r="84" spans="1:13" s="10" customFormat="1" ht="15.75" thickBot="1">
      <c r="A84" s="21"/>
      <c r="B84" s="22"/>
      <c r="C84" s="22"/>
      <c r="D84" s="22"/>
      <c r="E84" s="22"/>
      <c r="F84" s="22"/>
      <c r="G84" s="22"/>
      <c r="H84" s="22"/>
      <c r="I84" s="22"/>
      <c r="J84" s="22"/>
      <c r="K84" s="22"/>
      <c r="L84" s="22"/>
      <c r="M84" s="23"/>
    </row>
    <row r="85" spans="1:13" s="9" customFormat="1">
      <c r="A85" s="21"/>
      <c r="B85" s="22"/>
      <c r="C85" s="22"/>
      <c r="D85" s="22"/>
      <c r="E85" s="22"/>
      <c r="F85" s="22"/>
      <c r="G85" s="22"/>
      <c r="H85" s="22"/>
      <c r="I85" s="22"/>
      <c r="J85" s="22"/>
      <c r="K85" s="22"/>
      <c r="L85" s="22"/>
      <c r="M85" s="23"/>
    </row>
    <row r="86" spans="1:13" ht="250.5" customHeight="1">
      <c r="A86" s="165" t="s">
        <v>41</v>
      </c>
      <c r="B86" s="165"/>
      <c r="C86" s="165"/>
      <c r="D86" s="165"/>
      <c r="E86" s="165"/>
      <c r="F86" s="165"/>
      <c r="G86" s="165"/>
      <c r="H86" s="165"/>
      <c r="I86" s="165"/>
      <c r="J86" s="165"/>
      <c r="K86" s="165"/>
      <c r="L86" s="165"/>
      <c r="M86" s="165"/>
    </row>
  </sheetData>
  <mergeCells count="100">
    <mergeCell ref="F6:M6"/>
    <mergeCell ref="C7:C9"/>
    <mergeCell ref="D7:D9"/>
    <mergeCell ref="E7:E9"/>
    <mergeCell ref="F7:M7"/>
    <mergeCell ref="F8:M8"/>
    <mergeCell ref="F9:M9"/>
    <mergeCell ref="F18:M18"/>
    <mergeCell ref="C19:C21"/>
    <mergeCell ref="D19:D21"/>
    <mergeCell ref="E19:E21"/>
    <mergeCell ref="F19:M19"/>
    <mergeCell ref="F20:M20"/>
    <mergeCell ref="F21:M21"/>
    <mergeCell ref="F35:M35"/>
    <mergeCell ref="C36:C38"/>
    <mergeCell ref="D36:D38"/>
    <mergeCell ref="E36:E38"/>
    <mergeCell ref="F36:M36"/>
    <mergeCell ref="F37:M37"/>
    <mergeCell ref="F38:M38"/>
    <mergeCell ref="F45:M45"/>
    <mergeCell ref="C46:C48"/>
    <mergeCell ref="D46:D48"/>
    <mergeCell ref="E46:E48"/>
    <mergeCell ref="F46:M46"/>
    <mergeCell ref="F47:M47"/>
    <mergeCell ref="F48:M48"/>
    <mergeCell ref="F57:M57"/>
    <mergeCell ref="C58:C60"/>
    <mergeCell ref="D58:D60"/>
    <mergeCell ref="E58:E60"/>
    <mergeCell ref="F58:M58"/>
    <mergeCell ref="F59:M59"/>
    <mergeCell ref="F60:M60"/>
    <mergeCell ref="F63:M63"/>
    <mergeCell ref="C64:C66"/>
    <mergeCell ref="D64:D66"/>
    <mergeCell ref="E64:E66"/>
    <mergeCell ref="F64:M64"/>
    <mergeCell ref="F65:M65"/>
    <mergeCell ref="F66:M66"/>
    <mergeCell ref="A4:M4"/>
    <mergeCell ref="A86:M86"/>
    <mergeCell ref="F80:M80"/>
    <mergeCell ref="C81:C83"/>
    <mergeCell ref="D81:D83"/>
    <mergeCell ref="E81:E83"/>
    <mergeCell ref="F81:M81"/>
    <mergeCell ref="F82:M82"/>
    <mergeCell ref="F83:M83"/>
    <mergeCell ref="F75:M75"/>
    <mergeCell ref="C76:C78"/>
    <mergeCell ref="D76:D78"/>
    <mergeCell ref="E76:E78"/>
    <mergeCell ref="F76:M76"/>
    <mergeCell ref="F77:M77"/>
    <mergeCell ref="F78:M78"/>
    <mergeCell ref="F69:M69"/>
    <mergeCell ref="C70:C72"/>
    <mergeCell ref="D70:D72"/>
    <mergeCell ref="E70:E72"/>
    <mergeCell ref="F70:M70"/>
    <mergeCell ref="F71:M71"/>
    <mergeCell ref="F72:M72"/>
    <mergeCell ref="F51:M51"/>
    <mergeCell ref="C52:C54"/>
    <mergeCell ref="D52:D54"/>
    <mergeCell ref="E52:E54"/>
    <mergeCell ref="F52:M52"/>
    <mergeCell ref="F53:M53"/>
    <mergeCell ref="F54:M54"/>
    <mergeCell ref="F40:M40"/>
    <mergeCell ref="C41:C43"/>
    <mergeCell ref="D41:D43"/>
    <mergeCell ref="E41:E43"/>
    <mergeCell ref="F41:M41"/>
    <mergeCell ref="F42:M42"/>
    <mergeCell ref="F43:M43"/>
    <mergeCell ref="F30:M30"/>
    <mergeCell ref="C31:C33"/>
    <mergeCell ref="D31:D33"/>
    <mergeCell ref="E31:E33"/>
    <mergeCell ref="F31:M31"/>
    <mergeCell ref="F32:M32"/>
    <mergeCell ref="F33:M33"/>
    <mergeCell ref="F24:M24"/>
    <mergeCell ref="C25:C27"/>
    <mergeCell ref="D25:D27"/>
    <mergeCell ref="E25:E27"/>
    <mergeCell ref="F25:M25"/>
    <mergeCell ref="F26:M26"/>
    <mergeCell ref="F27:M27"/>
    <mergeCell ref="F12:M12"/>
    <mergeCell ref="C13:C15"/>
    <mergeCell ref="D13:D15"/>
    <mergeCell ref="E13:E15"/>
    <mergeCell ref="F13:M13"/>
    <mergeCell ref="F14:M14"/>
    <mergeCell ref="F15:M15"/>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Steel </vt:lpstr>
      <vt:lpstr>Rubber</vt:lpstr>
      <vt:lpstr>Pepper</vt:lpstr>
      <vt:lpstr>Diamond </vt:lpstr>
    </vt:vector>
  </TitlesOfParts>
  <Company>nmceris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PrashantF000107</dc:creator>
  <cp:lastModifiedBy>PrashantF000107</cp:lastModifiedBy>
  <dcterms:created xsi:type="dcterms:W3CDTF">2020-02-01T10:08:43Z</dcterms:created>
  <dcterms:modified xsi:type="dcterms:W3CDTF">2020-12-17T04:58:36Z</dcterms:modified>
</cp:coreProperties>
</file>